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0895" windowHeight="9915" activeTab="0"/>
  </bookViews>
  <sheets>
    <sheet name="2DA JULIO 2015" sheetId="1" r:id="rId1"/>
  </sheets>
  <externalReferences>
    <externalReference r:id="rId4"/>
  </externalReferences>
  <definedNames>
    <definedName name="_xlnm.Print_Area" localSheetId="0">'2DA JULIO 2015'!$A$1:$S$89</definedName>
    <definedName name="_xlnm.Print_Titles" localSheetId="0">'2DA JULIO 2015'!$1:$6</definedName>
  </definedNames>
  <calcPr fullCalcOnLoad="1"/>
</workbook>
</file>

<file path=xl/sharedStrings.xml><?xml version="1.0" encoding="utf-8"?>
<sst xmlns="http://schemas.openxmlformats.org/spreadsheetml/2006/main" count="500" uniqueCount="175">
  <si>
    <t>CONTRALORÍA GENERAL DEL ESTADO</t>
  </si>
  <si>
    <t>DIRECCIÓN GENERAL DE CONTROL, EVALUACIÓN Y AUDITORÍA</t>
  </si>
  <si>
    <t>REPORTE DE ADQUISICIONES DEL 16 AL 31 DE JULIO DE 2015</t>
  </si>
  <si>
    <t>Anexo II</t>
  </si>
  <si>
    <t>ACADEMIA VERACRUZANA DE LAS LENGUAS INDÍGENAS</t>
  </si>
  <si>
    <t>LICITACIONES PUBLICAS INTERNACIONALES</t>
  </si>
  <si>
    <t xml:space="preserve">(A) Número de Licitación </t>
  </si>
  <si>
    <t xml:space="preserve">(B)   Descripción </t>
  </si>
  <si>
    <t>(C) Dictamen de suficiencia presupuestal (DSP)</t>
  </si>
  <si>
    <t>(D) Registro de procedimientos de adquisición e inversión (RPAI)</t>
  </si>
  <si>
    <t>(E) Presupuesto Base</t>
  </si>
  <si>
    <t>(F) Total Monto Adjudicado</t>
  </si>
  <si>
    <t>(G)                Ahorro</t>
  </si>
  <si>
    <t>(H)                          Origen</t>
  </si>
  <si>
    <t>(I) Programa / Fondo</t>
  </si>
  <si>
    <t xml:space="preserve">(J) N° Acuerdo </t>
  </si>
  <si>
    <t xml:space="preserve">(K) N° Sesión </t>
  </si>
  <si>
    <t>(L) Empresas Adjudicadas</t>
  </si>
  <si>
    <t>(M) Origen de la Empresa</t>
  </si>
  <si>
    <t>(N) No. de Registro en el Padrón de Proveedores</t>
  </si>
  <si>
    <t>(Ñ) Bien / Servicio</t>
  </si>
  <si>
    <t>Veracruzana</t>
  </si>
  <si>
    <t>Foránea (M3)</t>
  </si>
  <si>
    <t>Municipio (M1)</t>
  </si>
  <si>
    <t>Región (M2)</t>
  </si>
  <si>
    <t>(P)      Total</t>
  </si>
  <si>
    <t>LICITACIONES PUBLICAS NACIONALES</t>
  </si>
  <si>
    <t>LICITACIONES PUBLICAS ESTATALES</t>
  </si>
  <si>
    <t>LICITACIONES SIMPLIFICADAS E INVITACIONES A CUANDO MENOS TRES PERSONAS</t>
  </si>
  <si>
    <t>PRORROGAS Y ADENDUMS</t>
  </si>
  <si>
    <t>ADJUDICACIONES DIRECTAS</t>
  </si>
  <si>
    <t>Por Monto (1)</t>
  </si>
  <si>
    <t>Por Excepción de Ley (2)</t>
  </si>
  <si>
    <t xml:space="preserve">Procesos licitatorios declarados desiertos / Partidas (3) </t>
  </si>
  <si>
    <t xml:space="preserve">(O)    Número de Operaciones </t>
  </si>
  <si>
    <t>(F) Monto</t>
  </si>
  <si>
    <t>FACTURA</t>
  </si>
  <si>
    <t>FECHA</t>
  </si>
  <si>
    <t xml:space="preserve">IVA </t>
  </si>
  <si>
    <t xml:space="preserve">TOTAL </t>
  </si>
  <si>
    <t>DOMICILIO</t>
  </si>
  <si>
    <t>CONCEPTO</t>
  </si>
  <si>
    <t>21600001
MATERIAL DE LIMPIEZA</t>
  </si>
  <si>
    <t>JULIO
ED-SSE/D-0244/2015</t>
  </si>
  <si>
    <t>104C80801/00005CG/2015</t>
  </si>
  <si>
    <t>PROLIMP DEL CENTRO SA DE CV</t>
  </si>
  <si>
    <t>XALAPA</t>
  </si>
  <si>
    <t>CAPITAL</t>
  </si>
  <si>
    <t>RECURSO ESTATAL</t>
  </si>
  <si>
    <t>E30201
OPERACIÓN</t>
  </si>
  <si>
    <t>BIEN</t>
  </si>
  <si>
    <t>MX 16426</t>
  </si>
  <si>
    <t>AV. ADOLFO RUIZ CORTINES  No. 620, COL. REPRES, XALAPA, VER.</t>
  </si>
  <si>
    <t xml:space="preserve">1 CAJA DE HIGIENICO </t>
  </si>
  <si>
    <t>26100002
COMBUSTIBLES LUBRICANTES Y ADITIVOS PARA SERVICIOS Y OPERACION DE
PROGRAMAS PUBLICOS</t>
  </si>
  <si>
    <t>GRUPO FERCHE SA DE CV</t>
  </si>
  <si>
    <t>EMILIANO ZAPATA</t>
  </si>
  <si>
    <t>NO LOCALIZADO</t>
  </si>
  <si>
    <t>SBT-37091</t>
  </si>
  <si>
    <t>PROLONGACIÓN AV. MARTIRES 28 DE AGOSTO No. 185, COL. MOLINO DE SAN ROQUE, XALAPA, VER.</t>
  </si>
  <si>
    <t>14.740 LT. DE COMBUSTIBLE PEMEX MAGNA</t>
  </si>
  <si>
    <t>21100001
MATERIALES Y UTILES DE OFICINA</t>
  </si>
  <si>
    <t>OFIX SA DE CV</t>
  </si>
  <si>
    <t>CLAVIJERO No. 309-B, COL. CENTRO, XALAPA</t>
  </si>
  <si>
    <t>10 PIEZAS DE ARCHIVADOR</t>
  </si>
  <si>
    <t>31700001
SERVICIO DE CONDUCIÓN DE SEÑALES ANALÓGICAS Y DIGITALES</t>
  </si>
  <si>
    <t>ENERO
SSE/D-0101/2015</t>
  </si>
  <si>
    <t>ENERO
104C80801/00001CG/2015</t>
  </si>
  <si>
    <t>1&amp;1 INTERNET INC</t>
  </si>
  <si>
    <t>CHESTERBROOK, USA</t>
  </si>
  <si>
    <t>SERVICIO</t>
  </si>
  <si>
    <t>701 LEE ROAD, SUITE 300, CHESTERBROOK, PA 19087, USA</t>
  </si>
  <si>
    <t>RENTA DE DOMINIO EN INTERNET</t>
  </si>
  <si>
    <t>51500001
BIENES INFORMATICOS</t>
  </si>
  <si>
    <t>ING. PROP. 2014
OFICIO AVELI/DA/2014-713 DEL 24 DE DICIEMBRE DE 2014</t>
  </si>
  <si>
    <t>PENDIENTE</t>
  </si>
  <si>
    <t>PCDIGITAL COM MX SA DE CVC</t>
  </si>
  <si>
    <t>I019474</t>
  </si>
  <si>
    <t>AV. AVILA CAMACHO No. 116, COL. UNIDAD VERACRUZANA, C.P. 91030, XALAPA, VER.</t>
  </si>
  <si>
    <t>DD TOSHIBA DE 500 GB</t>
  </si>
  <si>
    <t>32300002
ARRENDAMIENTO DE EQUIPO DE FOTOCOPIADO</t>
  </si>
  <si>
    <t>ANUAL
SSE/D-0115/2015</t>
  </si>
  <si>
    <t>104C80801/00002CG/2015</t>
  </si>
  <si>
    <t>SISTEMAS CONTINO SA DE CV</t>
  </si>
  <si>
    <t>FQA-61119</t>
  </si>
  <si>
    <t>ADOLFO RUIZ CORTINES 857, RAFAEL MURILLO VIDAL, XALAPA</t>
  </si>
  <si>
    <t>SERVICIO DE FOTOCOPIADO DEL MES DE JUNIO</t>
  </si>
  <si>
    <t>FQA-61709</t>
  </si>
  <si>
    <t>SERVICIO DE FOTOCOPIADO DEL MES DE JULIO</t>
  </si>
  <si>
    <t>CENTRO GASOLINERO ANIMAS SA DE CV</t>
  </si>
  <si>
    <t>LENT-182283</t>
  </si>
  <si>
    <t>CARRETERA FEDERAL XALAPA VERACRUZKM 21+800 S/N PREDIO MATA DE CAÑA, EMILIANO ZAPATA</t>
  </si>
  <si>
    <t>29.477 LT. DE COMBUSTIBLE PEMEX MAGNA</t>
  </si>
  <si>
    <t>SUPER SERVICIO MONTIEL SA DE CV</t>
  </si>
  <si>
    <t>TAMARINDO</t>
  </si>
  <si>
    <t>SOTAVENTO</t>
  </si>
  <si>
    <t>A-068337</t>
  </si>
  <si>
    <t>CARRT. VER-MEX KM 35, DOMILICIO CONOCIDO, PUENTE NACIONAL, TAMARINDO VER.</t>
  </si>
  <si>
    <t>29.4768 LT. DE COMBUSTIBLE PEMEX MAGNA</t>
  </si>
  <si>
    <t>ESTACION DE SERVICIO EL SAUCILLO SA DE CV</t>
  </si>
  <si>
    <t>PASO DEL TORO</t>
  </si>
  <si>
    <t>CARRT. PASO DEL TORO SAN JULIAN KM 3.916, VERACRUZ</t>
  </si>
  <si>
    <t>58.217 LT. DE COMBUSTIBLE PEMEX MAGNA</t>
  </si>
  <si>
    <t>LENT-182883</t>
  </si>
  <si>
    <t>53.070 LT. DE COMBUSTIBLE PEMEX MAGNA</t>
  </si>
  <si>
    <t>PROVEEDORA DE COMBUSTIBLES CRISTO REY SA DE CV</t>
  </si>
  <si>
    <t>OLUTA</t>
  </si>
  <si>
    <t>OLMECA</t>
  </si>
  <si>
    <t>SERA-10010</t>
  </si>
  <si>
    <t>KM 4+000 AUTOPISTA SAYULA-COSOLEACAQUE S/N, SAN JUAN MARTÌN, OLUTA, VER.</t>
  </si>
  <si>
    <t>58.962 LT. DE COMBUSTIBLE PEMEX MAGNA</t>
  </si>
  <si>
    <t>NUESTRA SEÑORA DEL TEPEYAC SA DE CV</t>
  </si>
  <si>
    <t>A-034840</t>
  </si>
  <si>
    <t>CARRETERA ESTATAL MINATITLÁN No. 1 FRACC. PARCELA 6 Z, EJIDO CALZADAS ANEXOS, COSOLEACAQUE, VER.</t>
  </si>
  <si>
    <t>56.5387 LT. DE COMBUSTIBLE PEMEX MAGNA</t>
  </si>
  <si>
    <t>HUT-23303</t>
  </si>
  <si>
    <t>10.860 LT. DE COMBUSTIBLE PEMEX MAGNA</t>
  </si>
  <si>
    <t>A-069328</t>
  </si>
  <si>
    <t>25.7922 LT. DE COMBUSTIBLE PEMEX MAGNA</t>
  </si>
  <si>
    <t>COMBUSTIBLES Y SERVICIO ESMERALDA SA DE CV</t>
  </si>
  <si>
    <t>CORDOBA</t>
  </si>
  <si>
    <t>LAS MONTAÑAS</t>
  </si>
  <si>
    <t>AUTOPISTA MEXICO-VERACRUZ KM 291 S/N, COL. EL DORADO, CORDOBA VERACRUZ</t>
  </si>
  <si>
    <t>38 LT. DE COMBUSTIBLE PEMEX MAGNA</t>
  </si>
  <si>
    <t>LENC274545</t>
  </si>
  <si>
    <t>29.4770 LT. DE COMBUSTIBLE PEMEX MAGNA</t>
  </si>
  <si>
    <t>SUMINISTROS INTELIGENTES DE HIDROCARBUROS SA DE CV</t>
  </si>
  <si>
    <t>TLILAPAN</t>
  </si>
  <si>
    <t>CFDI 57583</t>
  </si>
  <si>
    <t>AV. FRANCISCO I MADERO NORTE, COL. CENTRO, TLILAPAN, VERACRUZ.</t>
  </si>
  <si>
    <t>51.585 LT. DE COMBUSTIBLE PEMEX MAGNA</t>
  </si>
  <si>
    <t>CFDI 57733</t>
  </si>
  <si>
    <t>14/07/015</t>
  </si>
  <si>
    <t>44.218 LT. DE COMBUSTIBLE PEMEX MAGNA</t>
  </si>
  <si>
    <t>CFDI 57790</t>
  </si>
  <si>
    <t>44.216 LT. DE COMBUSTIBLE PEMEX MAGNA</t>
  </si>
  <si>
    <t>CFDI 57827</t>
  </si>
  <si>
    <t>14.738 LT. DE COMBUSTIBLE PEMEX MAGNA</t>
  </si>
  <si>
    <t>GASOLINERA ACAYUCAN SA DE CV</t>
  </si>
  <si>
    <t>ACAYUCAN</t>
  </si>
  <si>
    <t>CARRETERA COSTERA DEL GOLFO KM 224 S/N, COL. VICENTE, ACAYUCAN, VER.</t>
  </si>
  <si>
    <t>SERVICIO PRIMA SA DE CV</t>
  </si>
  <si>
    <t>SPNSCO 13126</t>
  </si>
  <si>
    <t>CARRETERA TRANSISMICA ACAYUCAN-SAYULA KM 65+ 691.59, ACAYUCAN, VER.</t>
  </si>
  <si>
    <t>37.957 LT. DE COMBUSTIBLE PEMEX MAGNA</t>
  </si>
  <si>
    <t>GRUPO GASOLINERO EXPRESS DE ACAYUCAN SA DE CV</t>
  </si>
  <si>
    <t>CFDI-50063</t>
  </si>
  <si>
    <t>MELCHOR OCAMPO 102, TAMARINDO, ACAYUCAN, VERACRUZ.</t>
  </si>
  <si>
    <t>33.54 LT. DE COMBUSTIBLE PEMEX MAGNA</t>
  </si>
  <si>
    <t>SERVICIO PARAISO S DE RL DE CV</t>
  </si>
  <si>
    <t>A67966</t>
  </si>
  <si>
    <t>AV. MANUEL AVILA CAMACHO S/N, COL. CENTRO, XALAPA, VER</t>
  </si>
  <si>
    <t>51.590 LT. DE COMBUSTIBLE PEMEX MAGNA</t>
  </si>
  <si>
    <t>GASOLINERA GARNICA SA DE CV</t>
  </si>
  <si>
    <t>A 229294</t>
  </si>
  <si>
    <t>CARRETERA FEDERAL LAZARO CARDENAS No. 271, COL. FRACC. LAS ANIMAS, XALAPA, VER.</t>
  </si>
  <si>
    <t>7.3690 LT. DE COMBUSTIBLE PEMEX MAGNA</t>
  </si>
  <si>
    <t>A 229302</t>
  </si>
  <si>
    <t xml:space="preserve">(Q) TOTAL MONTO ADJUDICADO PESOS: </t>
  </si>
  <si>
    <t>INDICAR  EL MONTO Y ORIGEN DEL RECURSO</t>
  </si>
  <si>
    <t>ESTATAL</t>
  </si>
  <si>
    <t>FEDERAL</t>
  </si>
  <si>
    <t>PROPIO</t>
  </si>
  <si>
    <t>L.C. DANIEL ALDANA GUERRERO</t>
  </si>
  <si>
    <t>MTRO. MARCELINO AGUILAR CASTILLO</t>
  </si>
  <si>
    <t>JEFE DE LA SECC. DE REC. MATERIALES</t>
  </si>
  <si>
    <t>JEFE DEL DEPARTAMENTO ADMINISTRATIVO</t>
  </si>
  <si>
    <t>Elaboró</t>
  </si>
  <si>
    <t>Revisó</t>
  </si>
  <si>
    <t xml:space="preserve">Titular del Área Administrativa </t>
  </si>
  <si>
    <t>Nota:</t>
  </si>
  <si>
    <r>
      <t xml:space="preserve">1.- El Reporte deberá remitirse al correo electrónico: </t>
    </r>
    <r>
      <rPr>
        <b/>
        <sz val="10"/>
        <color indexed="8"/>
        <rFont val="Arial"/>
        <family val="2"/>
      </rPr>
      <t>rcalles@cgever.gob.mx</t>
    </r>
  </si>
  <si>
    <t>2.- Mediante oficio y  correo electrónico , deberá remitirse a la Subdirección de Seguimiento a Contrataciones Gubernamentales el Reporte anexo, dentro de los dos primeros días hábiles siguientes a cada quincena, debidamente requisitado.</t>
  </si>
  <si>
    <t>3.- No deberá modificar el formato del reporte.</t>
  </si>
  <si>
    <t>4.- Los importes/montos son reportados SIN IVA.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</si>
</sst>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_ ;[Red]\-#,##0\ "/>
    <numFmt numFmtId="166" formatCode="#,##0.00_ ;[Red]\-#,##0.00\ "/>
    <numFmt numFmtId="167" formatCode="&quot;$&quot;#,##0.00"/>
    <numFmt numFmtId="168" formatCode="_-[$€-2]* #,##0.00_-;\-[$€-2]* #,##0.00_-;_-[$€-2]* &quot;-&quot;??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Accounting"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wrapText="1" shrinkToFit="1"/>
    </xf>
    <xf numFmtId="0" fontId="19" fillId="0" borderId="0" xfId="0" applyFont="1" applyFill="1" applyBorder="1" applyAlignment="1">
      <alignment vertical="center" wrapText="1" shrinkToFit="1"/>
    </xf>
    <xf numFmtId="0" fontId="24" fillId="0" borderId="10" xfId="0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center" vertical="center" wrapText="1" shrinkToFit="1"/>
    </xf>
    <xf numFmtId="43" fontId="19" fillId="0" borderId="10" xfId="49" applyFont="1" applyFill="1" applyBorder="1" applyAlignment="1">
      <alignment horizontal="center" vertical="center" wrapText="1" shrinkToFit="1"/>
    </xf>
    <xf numFmtId="43" fontId="19" fillId="0" borderId="10" xfId="0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center" vertical="center"/>
    </xf>
    <xf numFmtId="43" fontId="26" fillId="0" borderId="10" xfId="0" applyNumberFormat="1" applyFont="1" applyFill="1" applyBorder="1" applyAlignment="1">
      <alignment horizontal="center" vertical="center" wrapText="1" shrinkToFit="1"/>
    </xf>
    <xf numFmtId="0" fontId="19" fillId="0" borderId="11" xfId="0" applyFont="1" applyFill="1" applyBorder="1" applyAlignment="1">
      <alignment vertical="center" wrapText="1" shrinkToFit="1"/>
    </xf>
    <xf numFmtId="0" fontId="19" fillId="0" borderId="10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justify" vertical="top" wrapText="1"/>
    </xf>
    <xf numFmtId="4" fontId="27" fillId="0" borderId="12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43" fontId="19" fillId="0" borderId="11" xfId="0" applyNumberFormat="1" applyFont="1" applyFill="1" applyBorder="1" applyAlignment="1">
      <alignment horizontal="center" vertical="center" wrapText="1" shrinkToFit="1"/>
    </xf>
    <xf numFmtId="43" fontId="19" fillId="0" borderId="13" xfId="0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 shrinkToFit="1"/>
    </xf>
    <xf numFmtId="8" fontId="24" fillId="0" borderId="10" xfId="0" applyNumberFormat="1" applyFont="1" applyFill="1" applyBorder="1" applyAlignment="1">
      <alignment horizontal="center" vertical="center" wrapText="1"/>
    </xf>
    <xf numFmtId="8" fontId="19" fillId="0" borderId="10" xfId="0" applyNumberFormat="1" applyFont="1" applyFill="1" applyBorder="1" applyAlignment="1">
      <alignment vertical="center" wrapText="1"/>
    </xf>
    <xf numFmtId="164" fontId="19" fillId="0" borderId="12" xfId="0" applyNumberFormat="1" applyFont="1" applyFill="1" applyBorder="1" applyAlignment="1">
      <alignment horizontal="center" vertical="center" wrapText="1"/>
    </xf>
    <xf numFmtId="164" fontId="19" fillId="0" borderId="12" xfId="0" applyNumberFormat="1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 shrinkToFit="1"/>
    </xf>
    <xf numFmtId="0" fontId="19" fillId="0" borderId="0" xfId="0" applyFont="1" applyFill="1" applyAlignment="1">
      <alignment/>
    </xf>
    <xf numFmtId="0" fontId="19" fillId="0" borderId="11" xfId="0" applyFont="1" applyFill="1" applyBorder="1" applyAlignment="1">
      <alignment horizontal="center" vertical="center" wrapText="1" shrinkToFit="1"/>
    </xf>
    <xf numFmtId="0" fontId="19" fillId="0" borderId="0" xfId="0" applyFont="1" applyBorder="1" applyAlignment="1">
      <alignment/>
    </xf>
    <xf numFmtId="0" fontId="24" fillId="0" borderId="11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 shrinkToFi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8" fontId="24" fillId="0" borderId="17" xfId="0" applyNumberFormat="1" applyFont="1" applyFill="1" applyBorder="1" applyAlignment="1">
      <alignment horizontal="center" vertical="center" wrapText="1"/>
    </xf>
    <xf numFmtId="8" fontId="19" fillId="0" borderId="17" xfId="0" applyNumberFormat="1" applyFont="1" applyFill="1" applyBorder="1" applyAlignment="1">
      <alignment vertical="center" wrapText="1"/>
    </xf>
    <xf numFmtId="164" fontId="19" fillId="0" borderId="18" xfId="0" applyNumberFormat="1" applyFont="1" applyFill="1" applyBorder="1" applyAlignment="1">
      <alignment horizontal="center" vertical="center" wrapText="1"/>
    </xf>
    <xf numFmtId="164" fontId="19" fillId="0" borderId="18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 shrinkToFit="1"/>
    </xf>
    <xf numFmtId="0" fontId="24" fillId="0" borderId="15" xfId="0" applyFont="1" applyFill="1" applyBorder="1" applyAlignment="1">
      <alignment horizontal="center" vertical="center" wrapText="1" shrinkToFit="1"/>
    </xf>
    <xf numFmtId="4" fontId="24" fillId="0" borderId="19" xfId="0" applyNumberFormat="1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4" fontId="19" fillId="0" borderId="20" xfId="0" applyNumberFormat="1" applyFont="1" applyFill="1" applyBorder="1" applyAlignment="1">
      <alignment horizontal="center" vertical="center" wrapText="1"/>
    </xf>
    <xf numFmtId="4" fontId="19" fillId="0" borderId="1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1" fontId="19" fillId="0" borderId="0" xfId="0" applyNumberFormat="1" applyFont="1" applyAlignment="1">
      <alignment horizontal="center" vertical="center" wrapText="1"/>
    </xf>
    <xf numFmtId="8" fontId="24" fillId="0" borderId="12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44" fontId="19" fillId="0" borderId="12" xfId="5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167" fontId="19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44" fontId="19" fillId="0" borderId="21" xfId="5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164" fontId="19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8" fillId="0" borderId="0" xfId="0" applyFont="1" applyFill="1" applyAlignment="1">
      <alignment horizontal="justify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justify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152400</xdr:rowOff>
    </xdr:from>
    <xdr:to>
      <xdr:col>1</xdr:col>
      <xdr:colOff>571500</xdr:colOff>
      <xdr:row>4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2400"/>
          <a:ext cx="1838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aniel\Escritorio\retro\2015\COMPRAS%202015\CONCENTRADO%20COMPRAS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RA DE ENERO"/>
      <sheetName val="2DA ENERO"/>
      <sheetName val="1RA FEBRERO"/>
      <sheetName val="2DA FEBRERO"/>
      <sheetName val="1RA DE MARZO"/>
      <sheetName val="2DA DE MARZO"/>
      <sheetName val="1RA DE ABRIL"/>
      <sheetName val="2DA DE ABRIL"/>
      <sheetName val="1RA DE MAYO"/>
      <sheetName val="2DA DE MAYO"/>
      <sheetName val="1RA DE JUNIO"/>
      <sheetName val="2DA DE JUNIO"/>
      <sheetName val="1RA DE JULIO"/>
      <sheetName val="2DA DE JULIO"/>
      <sheetName val="1RA DE AGOSTO"/>
      <sheetName val="2A DE AGOSTO"/>
      <sheetName val="1A DE SEPTIEMBRE"/>
      <sheetName val="2DA DE SEPTIEMBRE"/>
      <sheetName val="1RA DE OCTUBRE"/>
      <sheetName val="2DA DE OCTUBRE"/>
      <sheetName val="1RA NOVIEMBRE"/>
      <sheetName val="2DA NOVIEMBRE"/>
      <sheetName val="1RA DICIEMBRE"/>
      <sheetName val="2DA ENE 2015"/>
      <sheetName val="1RA FEB 2015"/>
      <sheetName val="2DA FEB 2015"/>
      <sheetName val="1RA MAR 2015"/>
      <sheetName val="2DA MAR 2015"/>
      <sheetName val="1RA ABRIL 2015"/>
      <sheetName val="2DA ABRIL 2015"/>
      <sheetName val="1RA MAYO 2015"/>
      <sheetName val="2DA MAYO 2015"/>
      <sheetName val="1RA JUNIO 2015"/>
      <sheetName val="2DA JUNIO 2015"/>
      <sheetName val="1RA JULIO 2015"/>
      <sheetName val="2DA JULIO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view="pageBreakPreview" zoomScaleNormal="110" zoomScaleSheetLayoutView="100" workbookViewId="0" topLeftCell="A70">
      <selection activeCell="D75" sqref="D75"/>
    </sheetView>
  </sheetViews>
  <sheetFormatPr defaultColWidth="11.421875" defaultRowHeight="12.75"/>
  <cols>
    <col min="1" max="3" width="21.8515625" style="2" customWidth="1"/>
    <col min="4" max="5" width="25.7109375" style="2" customWidth="1"/>
    <col min="6" max="6" width="12.8515625" style="2" customWidth="1"/>
    <col min="7" max="7" width="9.421875" style="2" customWidth="1"/>
    <col min="8" max="10" width="12.57421875" style="2" customWidth="1"/>
    <col min="11" max="11" width="8.7109375" style="2" customWidth="1"/>
    <col min="12" max="12" width="15.421875" style="2" customWidth="1"/>
    <col min="13" max="13" width="24.421875" style="2" customWidth="1"/>
    <col min="14" max="14" width="20.7109375" style="2" customWidth="1"/>
    <col min="15" max="15" width="17.28125" style="2" customWidth="1"/>
    <col min="16" max="16" width="14.7109375" style="2" customWidth="1"/>
    <col min="17" max="17" width="11.00390625" style="2" customWidth="1"/>
    <col min="18" max="18" width="8.8515625" style="2" customWidth="1"/>
    <col min="19" max="19" width="10.00390625" style="2" customWidth="1"/>
    <col min="20" max="20" width="4.8515625" style="2" customWidth="1"/>
    <col min="21" max="22" width="11.421875" style="2" customWidth="1"/>
    <col min="23" max="23" width="11.7109375" style="2" bestFit="1" customWidth="1"/>
    <col min="24" max="24" width="11.421875" style="2" customWidth="1"/>
    <col min="25" max="25" width="17.8515625" style="2" customWidth="1"/>
    <col min="26" max="26" width="29.28125" style="2" customWidth="1"/>
    <col min="27" max="16384" width="11.421875" style="2" customWidth="1"/>
  </cols>
  <sheetData>
    <row r="1" spans="1:18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 t="s">
        <v>3</v>
      </c>
    </row>
    <row r="5" spans="1:18" ht="12.7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1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</row>
    <row r="7" spans="1:19" ht="11.2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</row>
    <row r="8" spans="1:19" ht="32.25" customHeight="1">
      <c r="A8" s="10" t="s">
        <v>6</v>
      </c>
      <c r="B8" s="10" t="s">
        <v>7</v>
      </c>
      <c r="C8" s="10" t="s">
        <v>8</v>
      </c>
      <c r="D8" s="10" t="s">
        <v>9</v>
      </c>
      <c r="E8" s="11" t="s">
        <v>10</v>
      </c>
      <c r="F8" s="12" t="s">
        <v>11</v>
      </c>
      <c r="G8" s="11" t="s">
        <v>12</v>
      </c>
      <c r="H8" s="11" t="s">
        <v>13</v>
      </c>
      <c r="I8" s="11" t="s">
        <v>14</v>
      </c>
      <c r="J8" s="12" t="s">
        <v>15</v>
      </c>
      <c r="K8" s="12" t="s">
        <v>16</v>
      </c>
      <c r="L8" s="10" t="s">
        <v>17</v>
      </c>
      <c r="M8" s="10"/>
      <c r="N8" s="13" t="s">
        <v>18</v>
      </c>
      <c r="O8" s="13"/>
      <c r="P8" s="13"/>
      <c r="Q8" s="12" t="s">
        <v>19</v>
      </c>
      <c r="R8" s="12" t="s">
        <v>20</v>
      </c>
      <c r="S8" s="14"/>
    </row>
    <row r="9" spans="1:19" ht="12" customHeight="1">
      <c r="A9" s="10"/>
      <c r="B9" s="10"/>
      <c r="C9" s="10"/>
      <c r="D9" s="10"/>
      <c r="E9" s="11"/>
      <c r="F9" s="12"/>
      <c r="G9" s="11"/>
      <c r="H9" s="11"/>
      <c r="I9" s="11"/>
      <c r="J9" s="12"/>
      <c r="K9" s="12"/>
      <c r="L9" s="10"/>
      <c r="M9" s="10"/>
      <c r="N9" s="15" t="s">
        <v>21</v>
      </c>
      <c r="O9" s="15"/>
      <c r="P9" s="10" t="s">
        <v>22</v>
      </c>
      <c r="Q9" s="12"/>
      <c r="R9" s="12"/>
      <c r="S9" s="9"/>
    </row>
    <row r="10" spans="1:19" ht="12.75" customHeight="1">
      <c r="A10" s="10"/>
      <c r="B10" s="10"/>
      <c r="C10" s="10"/>
      <c r="D10" s="10"/>
      <c r="E10" s="11"/>
      <c r="F10" s="12"/>
      <c r="G10" s="11"/>
      <c r="H10" s="11"/>
      <c r="I10" s="11"/>
      <c r="J10" s="12"/>
      <c r="K10" s="12"/>
      <c r="L10" s="10"/>
      <c r="M10" s="10"/>
      <c r="N10" s="16" t="s">
        <v>23</v>
      </c>
      <c r="O10" s="16" t="s">
        <v>24</v>
      </c>
      <c r="P10" s="10"/>
      <c r="Q10" s="12"/>
      <c r="R10" s="12"/>
      <c r="S10" s="9"/>
    </row>
    <row r="11" spans="1:19" ht="13.5" customHeight="1">
      <c r="A11" s="17"/>
      <c r="B11" s="17"/>
      <c r="C11" s="17"/>
      <c r="D11" s="17"/>
      <c r="E11" s="18"/>
      <c r="F11" s="18"/>
      <c r="G11" s="19"/>
      <c r="H11" s="18"/>
      <c r="I11" s="18"/>
      <c r="J11" s="20"/>
      <c r="K11" s="20"/>
      <c r="L11" s="21"/>
      <c r="M11" s="21"/>
      <c r="N11" s="17"/>
      <c r="O11" s="17"/>
      <c r="P11" s="17"/>
      <c r="Q11" s="22"/>
      <c r="R11" s="23"/>
      <c r="S11" s="9"/>
    </row>
    <row r="12" spans="1:19" ht="13.5" customHeight="1">
      <c r="A12" s="20"/>
      <c r="B12" s="24"/>
      <c r="C12" s="24"/>
      <c r="D12" s="25"/>
      <c r="E12" s="26"/>
      <c r="F12" s="27"/>
      <c r="G12" s="28"/>
      <c r="H12" s="27"/>
      <c r="I12" s="27"/>
      <c r="J12" s="29"/>
      <c r="K12" s="29"/>
      <c r="L12" s="30"/>
      <c r="M12" s="31"/>
      <c r="N12" s="17"/>
      <c r="O12" s="17"/>
      <c r="P12" s="32"/>
      <c r="Q12" s="33"/>
      <c r="R12" s="29"/>
      <c r="S12" s="9"/>
    </row>
    <row r="13" spans="1:20" ht="18.75" customHeight="1">
      <c r="A13" s="34" t="s">
        <v>25</v>
      </c>
      <c r="B13" s="34"/>
      <c r="C13" s="34"/>
      <c r="D13" s="35"/>
      <c r="E13" s="36">
        <f>SUM(E11:E11)</f>
        <v>0</v>
      </c>
      <c r="F13" s="36">
        <f>SUM(F11:F11)</f>
        <v>0</v>
      </c>
      <c r="G13" s="37">
        <f>SUM(G11:G11)</f>
        <v>0</v>
      </c>
      <c r="H13" s="36"/>
      <c r="I13" s="36"/>
      <c r="J13" s="38"/>
      <c r="K13" s="38"/>
      <c r="L13" s="38"/>
      <c r="M13" s="38"/>
      <c r="N13" s="38"/>
      <c r="O13" s="39"/>
      <c r="P13" s="39"/>
      <c r="Q13" s="39"/>
      <c r="R13" s="40"/>
      <c r="S13" s="14"/>
      <c r="T13" s="9"/>
    </row>
    <row r="14" spans="1:19" ht="11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39"/>
      <c r="O14" s="39"/>
      <c r="P14" s="39"/>
      <c r="Q14" s="40"/>
      <c r="R14" s="14"/>
      <c r="S14" s="9"/>
    </row>
    <row r="15" spans="1:19" ht="11.25">
      <c r="A15" s="8" t="s">
        <v>26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"/>
    </row>
    <row r="16" spans="1:18" ht="32.25" customHeight="1">
      <c r="A16" s="10" t="s">
        <v>6</v>
      </c>
      <c r="B16" s="10" t="s">
        <v>7</v>
      </c>
      <c r="C16" s="10" t="s">
        <v>8</v>
      </c>
      <c r="D16" s="10" t="s">
        <v>9</v>
      </c>
      <c r="E16" s="11" t="s">
        <v>10</v>
      </c>
      <c r="F16" s="12" t="s">
        <v>11</v>
      </c>
      <c r="G16" s="11" t="s">
        <v>12</v>
      </c>
      <c r="H16" s="11" t="s">
        <v>13</v>
      </c>
      <c r="I16" s="11" t="s">
        <v>14</v>
      </c>
      <c r="J16" s="12" t="s">
        <v>15</v>
      </c>
      <c r="K16" s="12" t="s">
        <v>16</v>
      </c>
      <c r="L16" s="10" t="s">
        <v>17</v>
      </c>
      <c r="M16" s="10"/>
      <c r="N16" s="13" t="s">
        <v>18</v>
      </c>
      <c r="O16" s="13"/>
      <c r="P16" s="13"/>
      <c r="Q16" s="12" t="s">
        <v>19</v>
      </c>
      <c r="R16" s="12" t="s">
        <v>20</v>
      </c>
    </row>
    <row r="17" spans="1:18" ht="12" customHeight="1">
      <c r="A17" s="10"/>
      <c r="B17" s="10"/>
      <c r="C17" s="10"/>
      <c r="D17" s="10"/>
      <c r="E17" s="11"/>
      <c r="F17" s="12"/>
      <c r="G17" s="11"/>
      <c r="H17" s="11"/>
      <c r="I17" s="11"/>
      <c r="J17" s="12"/>
      <c r="K17" s="12"/>
      <c r="L17" s="10"/>
      <c r="M17" s="10"/>
      <c r="N17" s="15" t="s">
        <v>21</v>
      </c>
      <c r="O17" s="15"/>
      <c r="P17" s="10" t="s">
        <v>22</v>
      </c>
      <c r="Q17" s="12"/>
      <c r="R17" s="12"/>
    </row>
    <row r="18" spans="1:18" ht="12.75" customHeight="1">
      <c r="A18" s="10"/>
      <c r="B18" s="10"/>
      <c r="C18" s="10"/>
      <c r="D18" s="10"/>
      <c r="E18" s="11"/>
      <c r="F18" s="12"/>
      <c r="G18" s="11"/>
      <c r="H18" s="11"/>
      <c r="I18" s="11"/>
      <c r="J18" s="12"/>
      <c r="K18" s="12"/>
      <c r="L18" s="10"/>
      <c r="M18" s="10"/>
      <c r="N18" s="16" t="s">
        <v>23</v>
      </c>
      <c r="O18" s="16" t="s">
        <v>24</v>
      </c>
      <c r="P18" s="10"/>
      <c r="Q18" s="12"/>
      <c r="R18" s="12"/>
    </row>
    <row r="19" spans="1:18" ht="13.5" customHeight="1">
      <c r="A19" s="17"/>
      <c r="B19" s="17"/>
      <c r="C19" s="17"/>
      <c r="D19" s="17"/>
      <c r="E19" s="18"/>
      <c r="F19" s="18"/>
      <c r="G19" s="19"/>
      <c r="H19" s="18"/>
      <c r="I19" s="18"/>
      <c r="J19" s="20"/>
      <c r="K19" s="20"/>
      <c r="L19" s="21"/>
      <c r="M19" s="21"/>
      <c r="N19" s="17"/>
      <c r="O19" s="17"/>
      <c r="P19" s="17"/>
      <c r="Q19" s="22"/>
      <c r="R19" s="23"/>
    </row>
    <row r="20" spans="1:19" ht="18.75" customHeight="1">
      <c r="A20" s="34" t="s">
        <v>25</v>
      </c>
      <c r="B20" s="34"/>
      <c r="C20" s="34"/>
      <c r="D20" s="35"/>
      <c r="E20" s="36">
        <f>SUM(E19:E19)</f>
        <v>0</v>
      </c>
      <c r="F20" s="36">
        <f>SUM(F19:F19)</f>
        <v>0</v>
      </c>
      <c r="G20" s="37">
        <f>SUM(G19:G19)</f>
        <v>0</v>
      </c>
      <c r="H20" s="36"/>
      <c r="I20" s="36"/>
      <c r="J20" s="38"/>
      <c r="K20" s="38"/>
      <c r="L20" s="38"/>
      <c r="M20" s="38"/>
      <c r="N20" s="38"/>
      <c r="O20" s="39"/>
      <c r="P20" s="39"/>
      <c r="Q20" s="39"/>
      <c r="R20" s="40"/>
      <c r="S20" s="9"/>
    </row>
    <row r="21" spans="1:19" ht="11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39"/>
      <c r="O21" s="39"/>
      <c r="P21" s="39"/>
      <c r="Q21" s="40"/>
      <c r="R21" s="40"/>
      <c r="S21" s="9"/>
    </row>
    <row r="22" spans="1:19" ht="11.25">
      <c r="A22" s="8" t="s">
        <v>27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9"/>
    </row>
    <row r="23" spans="1:18" ht="32.25" customHeight="1">
      <c r="A23" s="10" t="s">
        <v>6</v>
      </c>
      <c r="B23" s="10" t="s">
        <v>7</v>
      </c>
      <c r="C23" s="10" t="s">
        <v>8</v>
      </c>
      <c r="D23" s="10" t="s">
        <v>9</v>
      </c>
      <c r="E23" s="11" t="s">
        <v>10</v>
      </c>
      <c r="F23" s="12" t="s">
        <v>11</v>
      </c>
      <c r="G23" s="11" t="s">
        <v>12</v>
      </c>
      <c r="H23" s="11" t="s">
        <v>13</v>
      </c>
      <c r="I23" s="11" t="s">
        <v>14</v>
      </c>
      <c r="J23" s="12" t="s">
        <v>15</v>
      </c>
      <c r="K23" s="12" t="s">
        <v>16</v>
      </c>
      <c r="L23" s="10" t="s">
        <v>17</v>
      </c>
      <c r="M23" s="10"/>
      <c r="N23" s="13" t="s">
        <v>18</v>
      </c>
      <c r="O23" s="13"/>
      <c r="P23" s="13"/>
      <c r="Q23" s="12" t="s">
        <v>19</v>
      </c>
      <c r="R23" s="12" t="s">
        <v>20</v>
      </c>
    </row>
    <row r="24" spans="1:18" ht="12" customHeight="1">
      <c r="A24" s="10"/>
      <c r="B24" s="10"/>
      <c r="C24" s="10"/>
      <c r="D24" s="10"/>
      <c r="E24" s="11"/>
      <c r="F24" s="12"/>
      <c r="G24" s="11"/>
      <c r="H24" s="11"/>
      <c r="I24" s="11"/>
      <c r="J24" s="12"/>
      <c r="K24" s="12"/>
      <c r="L24" s="10"/>
      <c r="M24" s="10"/>
      <c r="N24" s="15" t="s">
        <v>21</v>
      </c>
      <c r="O24" s="15"/>
      <c r="P24" s="10" t="s">
        <v>22</v>
      </c>
      <c r="Q24" s="12"/>
      <c r="R24" s="12"/>
    </row>
    <row r="25" spans="1:18" ht="12.75" customHeight="1">
      <c r="A25" s="10"/>
      <c r="B25" s="10"/>
      <c r="C25" s="10"/>
      <c r="D25" s="10"/>
      <c r="E25" s="11"/>
      <c r="F25" s="12"/>
      <c r="G25" s="11"/>
      <c r="H25" s="11"/>
      <c r="I25" s="11"/>
      <c r="J25" s="12"/>
      <c r="K25" s="12"/>
      <c r="L25" s="10"/>
      <c r="M25" s="10"/>
      <c r="N25" s="16" t="s">
        <v>23</v>
      </c>
      <c r="O25" s="16" t="s">
        <v>24</v>
      </c>
      <c r="P25" s="10"/>
      <c r="Q25" s="12"/>
      <c r="R25" s="12"/>
    </row>
    <row r="26" spans="1:18" ht="13.5" customHeight="1">
      <c r="A26" s="17"/>
      <c r="B26" s="17"/>
      <c r="C26" s="17"/>
      <c r="D26" s="17"/>
      <c r="E26" s="18"/>
      <c r="F26" s="18"/>
      <c r="G26" s="19"/>
      <c r="H26" s="18"/>
      <c r="I26" s="18"/>
      <c r="J26" s="20"/>
      <c r="K26" s="20"/>
      <c r="L26" s="21"/>
      <c r="M26" s="21"/>
      <c r="N26" s="17"/>
      <c r="O26" s="17"/>
      <c r="P26" s="17"/>
      <c r="Q26" s="22"/>
      <c r="R26" s="23"/>
    </row>
    <row r="27" spans="1:19" ht="18.75" customHeight="1">
      <c r="A27" s="34" t="s">
        <v>25</v>
      </c>
      <c r="B27" s="34"/>
      <c r="C27" s="34"/>
      <c r="D27" s="35"/>
      <c r="E27" s="36">
        <f>SUM(E26:E26)</f>
        <v>0</v>
      </c>
      <c r="F27" s="36">
        <f>SUM(F26:F26)</f>
        <v>0</v>
      </c>
      <c r="G27" s="37">
        <f>SUM(G26:G26)</f>
        <v>0</v>
      </c>
      <c r="H27" s="36"/>
      <c r="I27" s="36"/>
      <c r="J27" s="38"/>
      <c r="K27" s="38"/>
      <c r="L27" s="38"/>
      <c r="M27" s="38"/>
      <c r="N27" s="38"/>
      <c r="O27" s="39"/>
      <c r="P27" s="39"/>
      <c r="Q27" s="39"/>
      <c r="R27" s="40"/>
      <c r="S27" s="41"/>
    </row>
    <row r="28" spans="1:19" ht="11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39"/>
      <c r="O28" s="39"/>
      <c r="P28" s="39"/>
      <c r="Q28" s="40"/>
      <c r="R28" s="41"/>
      <c r="S28" s="41"/>
    </row>
    <row r="29" spans="1:19" ht="11.25">
      <c r="A29" s="8" t="s">
        <v>28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41"/>
    </row>
    <row r="30" spans="1:19" ht="32.25" customHeight="1">
      <c r="A30" s="10" t="s">
        <v>6</v>
      </c>
      <c r="B30" s="10" t="s">
        <v>7</v>
      </c>
      <c r="C30" s="10" t="s">
        <v>8</v>
      </c>
      <c r="D30" s="10" t="s">
        <v>9</v>
      </c>
      <c r="E30" s="11" t="s">
        <v>10</v>
      </c>
      <c r="F30" s="12" t="s">
        <v>11</v>
      </c>
      <c r="G30" s="11" t="s">
        <v>12</v>
      </c>
      <c r="H30" s="11" t="s">
        <v>13</v>
      </c>
      <c r="I30" s="11" t="s">
        <v>14</v>
      </c>
      <c r="J30" s="12" t="s">
        <v>15</v>
      </c>
      <c r="K30" s="12" t="s">
        <v>16</v>
      </c>
      <c r="L30" s="10" t="s">
        <v>17</v>
      </c>
      <c r="M30" s="10"/>
      <c r="N30" s="13" t="s">
        <v>18</v>
      </c>
      <c r="O30" s="13"/>
      <c r="P30" s="13"/>
      <c r="Q30" s="12" t="s">
        <v>19</v>
      </c>
      <c r="R30" s="12" t="s">
        <v>20</v>
      </c>
      <c r="S30" s="41"/>
    </row>
    <row r="31" spans="1:19" ht="12" customHeight="1">
      <c r="A31" s="10"/>
      <c r="B31" s="10"/>
      <c r="C31" s="10"/>
      <c r="D31" s="10"/>
      <c r="E31" s="11"/>
      <c r="F31" s="12"/>
      <c r="G31" s="11"/>
      <c r="H31" s="11"/>
      <c r="I31" s="11"/>
      <c r="J31" s="12"/>
      <c r="K31" s="12"/>
      <c r="L31" s="10"/>
      <c r="M31" s="10"/>
      <c r="N31" s="15" t="s">
        <v>21</v>
      </c>
      <c r="O31" s="15"/>
      <c r="P31" s="10" t="s">
        <v>22</v>
      </c>
      <c r="Q31" s="12"/>
      <c r="R31" s="12"/>
      <c r="S31" s="41"/>
    </row>
    <row r="32" spans="1:18" ht="12.75" customHeight="1">
      <c r="A32" s="10"/>
      <c r="B32" s="10"/>
      <c r="C32" s="10"/>
      <c r="D32" s="10"/>
      <c r="E32" s="11"/>
      <c r="F32" s="12"/>
      <c r="G32" s="11"/>
      <c r="H32" s="11"/>
      <c r="I32" s="11"/>
      <c r="J32" s="12"/>
      <c r="K32" s="12"/>
      <c r="L32" s="10"/>
      <c r="M32" s="10"/>
      <c r="N32" s="16" t="s">
        <v>23</v>
      </c>
      <c r="O32" s="16" t="s">
        <v>24</v>
      </c>
      <c r="P32" s="10"/>
      <c r="Q32" s="12"/>
      <c r="R32" s="12"/>
    </row>
    <row r="33" spans="1:18" ht="13.5">
      <c r="A33" s="17"/>
      <c r="B33" s="17"/>
      <c r="C33" s="17"/>
      <c r="D33" s="17"/>
      <c r="E33" s="18"/>
      <c r="F33" s="18"/>
      <c r="G33" s="19"/>
      <c r="H33" s="18"/>
      <c r="I33" s="18"/>
      <c r="J33" s="32"/>
      <c r="K33" s="32"/>
      <c r="L33" s="21"/>
      <c r="M33" s="21"/>
      <c r="N33" s="17"/>
      <c r="O33" s="17"/>
      <c r="P33" s="17"/>
      <c r="Q33" s="42"/>
      <c r="R33" s="20"/>
    </row>
    <row r="34" spans="1:19" ht="18" customHeight="1">
      <c r="A34" s="34" t="s">
        <v>25</v>
      </c>
      <c r="B34" s="34"/>
      <c r="C34" s="34"/>
      <c r="D34" s="35"/>
      <c r="E34" s="36">
        <f>SUM(E33:E33)</f>
        <v>0</v>
      </c>
      <c r="F34" s="36">
        <f>SUM(F33:F33)</f>
        <v>0</v>
      </c>
      <c r="G34" s="37">
        <f>SUM(G33:G33)</f>
        <v>0</v>
      </c>
      <c r="H34" s="38"/>
      <c r="I34" s="38"/>
      <c r="J34" s="38"/>
      <c r="K34" s="38"/>
      <c r="L34" s="38"/>
      <c r="M34" s="38"/>
      <c r="N34" s="38"/>
      <c r="O34" s="39"/>
      <c r="P34" s="39"/>
      <c r="Q34" s="39"/>
      <c r="R34" s="40"/>
      <c r="S34" s="9"/>
    </row>
    <row r="35" spans="1:20" ht="11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43"/>
    </row>
    <row r="36" spans="1:19" ht="11.25">
      <c r="A36" s="44" t="s">
        <v>29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6"/>
      <c r="Q36" s="47"/>
      <c r="R36" s="48"/>
      <c r="S36" s="41"/>
    </row>
    <row r="37" spans="1:18" ht="32.25" customHeight="1">
      <c r="A37" s="49" t="s">
        <v>7</v>
      </c>
      <c r="B37" s="10" t="s">
        <v>8</v>
      </c>
      <c r="C37" s="10" t="s">
        <v>9</v>
      </c>
      <c r="D37" s="50" t="s">
        <v>10</v>
      </c>
      <c r="E37" s="51" t="s">
        <v>11</v>
      </c>
      <c r="F37" s="11" t="s">
        <v>12</v>
      </c>
      <c r="G37" s="11" t="s">
        <v>13</v>
      </c>
      <c r="H37" s="11" t="s">
        <v>14</v>
      </c>
      <c r="I37" s="12" t="s">
        <v>15</v>
      </c>
      <c r="J37" s="12" t="s">
        <v>16</v>
      </c>
      <c r="K37" s="12" t="s">
        <v>17</v>
      </c>
      <c r="L37" s="13" t="s">
        <v>18</v>
      </c>
      <c r="M37" s="13"/>
      <c r="N37" s="13"/>
      <c r="O37" s="12" t="s">
        <v>19</v>
      </c>
      <c r="P37" s="12" t="s">
        <v>20</v>
      </c>
      <c r="Q37" s="47"/>
      <c r="R37" s="48"/>
    </row>
    <row r="38" spans="1:18" ht="12" customHeight="1">
      <c r="A38" s="52"/>
      <c r="B38" s="10"/>
      <c r="C38" s="10"/>
      <c r="D38" s="53"/>
      <c r="E38" s="54"/>
      <c r="F38" s="11"/>
      <c r="G38" s="11"/>
      <c r="H38" s="11"/>
      <c r="I38" s="12"/>
      <c r="J38" s="12"/>
      <c r="K38" s="12"/>
      <c r="L38" s="15" t="s">
        <v>21</v>
      </c>
      <c r="M38" s="15"/>
      <c r="N38" s="10" t="s">
        <v>22</v>
      </c>
      <c r="O38" s="12"/>
      <c r="P38" s="12"/>
      <c r="Q38" s="41"/>
      <c r="R38" s="41"/>
    </row>
    <row r="39" spans="1:17" ht="12.75" customHeight="1">
      <c r="A39" s="55"/>
      <c r="B39" s="10"/>
      <c r="C39" s="10"/>
      <c r="D39" s="56"/>
      <c r="E39" s="57"/>
      <c r="F39" s="11"/>
      <c r="G39" s="11"/>
      <c r="H39" s="11"/>
      <c r="I39" s="12"/>
      <c r="J39" s="12"/>
      <c r="K39" s="12"/>
      <c r="L39" s="16" t="s">
        <v>23</v>
      </c>
      <c r="M39" s="16" t="s">
        <v>24</v>
      </c>
      <c r="N39" s="10"/>
      <c r="O39" s="12"/>
      <c r="P39" s="12"/>
      <c r="Q39" s="9"/>
    </row>
    <row r="40" spans="1:26" ht="45.75" customHeight="1">
      <c r="A40" s="58"/>
      <c r="B40" s="17"/>
      <c r="C40" s="17"/>
      <c r="D40" s="18"/>
      <c r="E40" s="18"/>
      <c r="F40" s="19"/>
      <c r="G40" s="18"/>
      <c r="H40" s="18"/>
      <c r="I40" s="32"/>
      <c r="J40" s="32"/>
      <c r="K40" s="32"/>
      <c r="L40" s="17"/>
      <c r="M40" s="17"/>
      <c r="N40" s="17"/>
      <c r="O40" s="42"/>
      <c r="P40" s="20"/>
      <c r="Q40" s="59"/>
      <c r="U40" s="60"/>
      <c r="V40" s="61"/>
      <c r="W40" s="60"/>
      <c r="X40" s="62"/>
      <c r="Y40" s="60"/>
      <c r="Z40" s="60"/>
    </row>
    <row r="41" spans="1:25" ht="18" customHeight="1">
      <c r="A41" s="63" t="s">
        <v>25</v>
      </c>
      <c r="B41" s="63"/>
      <c r="C41" s="64"/>
      <c r="D41" s="65">
        <f>SUM(D40:D40)</f>
        <v>0</v>
      </c>
      <c r="E41" s="65">
        <f>SUM(E40:E40)</f>
        <v>0</v>
      </c>
      <c r="F41" s="66">
        <f>SUM(F40:F40)</f>
        <v>0</v>
      </c>
      <c r="G41" s="38"/>
      <c r="H41" s="38"/>
      <c r="I41" s="38"/>
      <c r="J41" s="38"/>
      <c r="K41" s="38"/>
      <c r="L41" s="38"/>
      <c r="M41" s="39"/>
      <c r="N41" s="39"/>
      <c r="O41" s="39"/>
      <c r="P41" s="40"/>
      <c r="Q41" s="40"/>
      <c r="R41" s="9"/>
      <c r="S41" s="43"/>
      <c r="T41" s="43"/>
      <c r="Y41" s="60"/>
    </row>
    <row r="42" spans="1:20" ht="11.25" customHeight="1">
      <c r="A42" s="67" t="s">
        <v>30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43"/>
    </row>
    <row r="43" spans="1:21" ht="37.5" customHeight="1">
      <c r="A43" s="49" t="s">
        <v>7</v>
      </c>
      <c r="B43" s="10" t="s">
        <v>8</v>
      </c>
      <c r="C43" s="10" t="s">
        <v>9</v>
      </c>
      <c r="D43" s="68" t="s">
        <v>31</v>
      </c>
      <c r="E43" s="69"/>
      <c r="F43" s="68" t="s">
        <v>32</v>
      </c>
      <c r="G43" s="69"/>
      <c r="H43" s="68" t="s">
        <v>33</v>
      </c>
      <c r="I43" s="69"/>
      <c r="J43" s="12" t="s">
        <v>15</v>
      </c>
      <c r="K43" s="12" t="s">
        <v>16</v>
      </c>
      <c r="L43" s="12" t="s">
        <v>17</v>
      </c>
      <c r="M43" s="13" t="s">
        <v>18</v>
      </c>
      <c r="N43" s="13"/>
      <c r="O43" s="13"/>
      <c r="P43" s="11" t="s">
        <v>13</v>
      </c>
      <c r="Q43" s="11" t="s">
        <v>14</v>
      </c>
      <c r="R43" s="12" t="s">
        <v>19</v>
      </c>
      <c r="S43" s="12" t="s">
        <v>20</v>
      </c>
      <c r="T43" s="43"/>
      <c r="U43" s="43"/>
    </row>
    <row r="44" spans="1:19" ht="13.5" customHeight="1">
      <c r="A44" s="52"/>
      <c r="B44" s="10"/>
      <c r="C44" s="10"/>
      <c r="D44" s="12" t="s">
        <v>34</v>
      </c>
      <c r="E44" s="70" t="s">
        <v>35</v>
      </c>
      <c r="F44" s="12" t="s">
        <v>34</v>
      </c>
      <c r="G44" s="12" t="s">
        <v>35</v>
      </c>
      <c r="H44" s="12" t="s">
        <v>34</v>
      </c>
      <c r="I44" s="51" t="s">
        <v>35</v>
      </c>
      <c r="J44" s="12"/>
      <c r="K44" s="12"/>
      <c r="L44" s="12"/>
      <c r="M44" s="15" t="s">
        <v>21</v>
      </c>
      <c r="N44" s="15"/>
      <c r="O44" s="10" t="s">
        <v>22</v>
      </c>
      <c r="P44" s="11"/>
      <c r="Q44" s="11"/>
      <c r="R44" s="12"/>
      <c r="S44" s="12"/>
    </row>
    <row r="45" spans="1:26" ht="34.5" customHeight="1">
      <c r="A45" s="55"/>
      <c r="B45" s="10"/>
      <c r="C45" s="10"/>
      <c r="D45" s="12"/>
      <c r="E45" s="71"/>
      <c r="F45" s="12"/>
      <c r="G45" s="12"/>
      <c r="H45" s="12"/>
      <c r="I45" s="57"/>
      <c r="J45" s="12"/>
      <c r="K45" s="12"/>
      <c r="L45" s="12"/>
      <c r="M45" s="16" t="s">
        <v>23</v>
      </c>
      <c r="N45" s="16" t="s">
        <v>24</v>
      </c>
      <c r="O45" s="10"/>
      <c r="P45" s="11"/>
      <c r="Q45" s="11"/>
      <c r="R45" s="12"/>
      <c r="S45" s="12"/>
      <c r="U45" s="2" t="s">
        <v>36</v>
      </c>
      <c r="V45" s="2" t="s">
        <v>37</v>
      </c>
      <c r="W45" s="2" t="s">
        <v>38</v>
      </c>
      <c r="X45" s="2" t="s">
        <v>39</v>
      </c>
      <c r="Y45" s="2" t="s">
        <v>40</v>
      </c>
      <c r="Z45" s="2" t="s">
        <v>41</v>
      </c>
    </row>
    <row r="46" spans="1:26" ht="74.25" customHeight="1">
      <c r="A46" s="72" t="s">
        <v>42</v>
      </c>
      <c r="B46" s="32" t="s">
        <v>43</v>
      </c>
      <c r="C46" s="32" t="s">
        <v>44</v>
      </c>
      <c r="D46" s="73">
        <v>1</v>
      </c>
      <c r="E46" s="74">
        <v>250</v>
      </c>
      <c r="F46" s="75"/>
      <c r="G46" s="75"/>
      <c r="H46" s="75"/>
      <c r="I46" s="75"/>
      <c r="J46" s="75"/>
      <c r="K46" s="75"/>
      <c r="L46" s="76" t="s">
        <v>45</v>
      </c>
      <c r="M46" s="17" t="s">
        <v>46</v>
      </c>
      <c r="N46" s="17" t="s">
        <v>47</v>
      </c>
      <c r="O46" s="32"/>
      <c r="P46" s="77" t="s">
        <v>48</v>
      </c>
      <c r="Q46" s="18" t="s">
        <v>49</v>
      </c>
      <c r="R46" s="78">
        <v>1146</v>
      </c>
      <c r="S46" s="32" t="s">
        <v>50</v>
      </c>
      <c r="T46" s="60"/>
      <c r="U46" s="60" t="s">
        <v>51</v>
      </c>
      <c r="V46" s="61">
        <v>42208</v>
      </c>
      <c r="W46" s="60">
        <v>40</v>
      </c>
      <c r="X46" s="62">
        <f aca="true" t="shared" si="0" ref="X46:X72">W46+E46</f>
        <v>290</v>
      </c>
      <c r="Y46" s="60" t="s">
        <v>52</v>
      </c>
      <c r="Z46" s="60" t="s">
        <v>53</v>
      </c>
    </row>
    <row r="47" spans="1:26" ht="74.25" customHeight="1">
      <c r="A47" s="72" t="s">
        <v>54</v>
      </c>
      <c r="B47" s="32" t="s">
        <v>43</v>
      </c>
      <c r="C47" s="32" t="s">
        <v>44</v>
      </c>
      <c r="D47" s="73">
        <v>1</v>
      </c>
      <c r="E47" s="79">
        <v>173.16</v>
      </c>
      <c r="F47" s="74"/>
      <c r="G47" s="74"/>
      <c r="H47" s="74"/>
      <c r="I47" s="79"/>
      <c r="J47" s="80"/>
      <c r="K47" s="74"/>
      <c r="L47" s="61" t="s">
        <v>55</v>
      </c>
      <c r="M47" s="17" t="s">
        <v>56</v>
      </c>
      <c r="N47" s="17" t="s">
        <v>47</v>
      </c>
      <c r="O47" s="32"/>
      <c r="P47" s="77" t="s">
        <v>48</v>
      </c>
      <c r="Q47" s="18" t="s">
        <v>49</v>
      </c>
      <c r="R47" s="78" t="s">
        <v>57</v>
      </c>
      <c r="S47" s="74" t="s">
        <v>50</v>
      </c>
      <c r="U47" s="60" t="s">
        <v>58</v>
      </c>
      <c r="V47" s="61">
        <v>42202</v>
      </c>
      <c r="W47" s="81">
        <v>26.84</v>
      </c>
      <c r="X47" s="62">
        <f t="shared" si="0"/>
        <v>200</v>
      </c>
      <c r="Y47" s="60" t="s">
        <v>59</v>
      </c>
      <c r="Z47" s="60" t="s">
        <v>60</v>
      </c>
    </row>
    <row r="48" spans="1:28" ht="74.25" customHeight="1">
      <c r="A48" s="72" t="s">
        <v>61</v>
      </c>
      <c r="B48" s="32" t="s">
        <v>43</v>
      </c>
      <c r="C48" s="32" t="s">
        <v>44</v>
      </c>
      <c r="D48" s="32">
        <v>1</v>
      </c>
      <c r="E48" s="74">
        <v>168.1</v>
      </c>
      <c r="F48" s="32"/>
      <c r="G48" s="32"/>
      <c r="H48" s="32"/>
      <c r="I48" s="82"/>
      <c r="J48" s="82"/>
      <c r="K48" s="32"/>
      <c r="L48" s="76" t="s">
        <v>62</v>
      </c>
      <c r="M48" s="32" t="s">
        <v>46</v>
      </c>
      <c r="N48" s="32" t="s">
        <v>47</v>
      </c>
      <c r="O48" s="32"/>
      <c r="P48" s="32" t="s">
        <v>48</v>
      </c>
      <c r="Q48" s="18" t="s">
        <v>49</v>
      </c>
      <c r="R48" s="32">
        <v>891</v>
      </c>
      <c r="S48" s="32" t="s">
        <v>50</v>
      </c>
      <c r="U48" s="60">
        <v>1302301273</v>
      </c>
      <c r="V48" s="61">
        <v>42209</v>
      </c>
      <c r="W48" s="81">
        <v>26.9</v>
      </c>
      <c r="X48" s="62">
        <f t="shared" si="0"/>
        <v>195</v>
      </c>
      <c r="Y48" s="60" t="s">
        <v>63</v>
      </c>
      <c r="Z48" s="60" t="s">
        <v>64</v>
      </c>
      <c r="AA48" s="60"/>
      <c r="AB48" s="60"/>
    </row>
    <row r="49" spans="1:26" ht="74.25" customHeight="1">
      <c r="A49" s="72" t="s">
        <v>65</v>
      </c>
      <c r="B49" s="32" t="s">
        <v>66</v>
      </c>
      <c r="C49" s="32" t="s">
        <v>67</v>
      </c>
      <c r="D49" s="73">
        <v>1</v>
      </c>
      <c r="E49" s="74">
        <v>2988</v>
      </c>
      <c r="F49" s="83"/>
      <c r="G49" s="74"/>
      <c r="H49" s="74"/>
      <c r="I49" s="74"/>
      <c r="J49" s="74"/>
      <c r="K49" s="74"/>
      <c r="L49" s="76" t="s">
        <v>68</v>
      </c>
      <c r="M49" s="17"/>
      <c r="N49" s="17"/>
      <c r="O49" s="32" t="s">
        <v>69</v>
      </c>
      <c r="P49" s="77" t="s">
        <v>48</v>
      </c>
      <c r="Q49" s="18" t="s">
        <v>49</v>
      </c>
      <c r="R49" s="78" t="s">
        <v>57</v>
      </c>
      <c r="S49" s="74" t="s">
        <v>70</v>
      </c>
      <c r="U49" s="84">
        <v>202300173201</v>
      </c>
      <c r="V49" s="61">
        <v>42194</v>
      </c>
      <c r="W49" s="81"/>
      <c r="X49" s="62">
        <f t="shared" si="0"/>
        <v>2988</v>
      </c>
      <c r="Y49" s="60" t="s">
        <v>71</v>
      </c>
      <c r="Z49" s="60" t="s">
        <v>72</v>
      </c>
    </row>
    <row r="50" spans="1:26" ht="74.25" customHeight="1">
      <c r="A50" s="72" t="s">
        <v>73</v>
      </c>
      <c r="B50" s="32" t="s">
        <v>74</v>
      </c>
      <c r="C50" s="32" t="s">
        <v>75</v>
      </c>
      <c r="D50" s="32">
        <v>1</v>
      </c>
      <c r="E50" s="74">
        <v>2049.57</v>
      </c>
      <c r="F50" s="32"/>
      <c r="G50" s="32"/>
      <c r="H50" s="32"/>
      <c r="I50" s="82"/>
      <c r="J50" s="82"/>
      <c r="K50" s="32"/>
      <c r="L50" s="76" t="s">
        <v>76</v>
      </c>
      <c r="M50" s="32" t="s">
        <v>46</v>
      </c>
      <c r="N50" s="32" t="s">
        <v>47</v>
      </c>
      <c r="O50" s="32"/>
      <c r="P50" s="32" t="s">
        <v>48</v>
      </c>
      <c r="Q50" s="18" t="s">
        <v>49</v>
      </c>
      <c r="R50" s="32">
        <v>40631</v>
      </c>
      <c r="S50" s="32" t="s">
        <v>50</v>
      </c>
      <c r="T50" s="60"/>
      <c r="U50" s="60" t="s">
        <v>77</v>
      </c>
      <c r="V50" s="61">
        <v>42205</v>
      </c>
      <c r="W50" s="60">
        <v>327.93</v>
      </c>
      <c r="X50" s="62">
        <f t="shared" si="0"/>
        <v>2377.5</v>
      </c>
      <c r="Y50" s="60" t="s">
        <v>78</v>
      </c>
      <c r="Z50" s="60" t="s">
        <v>79</v>
      </c>
    </row>
    <row r="51" spans="1:26" ht="74.25" customHeight="1">
      <c r="A51" s="58" t="s">
        <v>80</v>
      </c>
      <c r="B51" s="32" t="s">
        <v>81</v>
      </c>
      <c r="C51" s="32" t="s">
        <v>82</v>
      </c>
      <c r="D51" s="73">
        <v>1</v>
      </c>
      <c r="E51" s="74">
        <v>927.78</v>
      </c>
      <c r="F51" s="75"/>
      <c r="G51" s="75"/>
      <c r="H51" s="75"/>
      <c r="I51" s="75"/>
      <c r="J51" s="75"/>
      <c r="K51" s="75"/>
      <c r="L51" s="32" t="s">
        <v>83</v>
      </c>
      <c r="M51" s="17" t="s">
        <v>46</v>
      </c>
      <c r="N51" s="17" t="s">
        <v>47</v>
      </c>
      <c r="O51" s="32"/>
      <c r="P51" s="77" t="s">
        <v>48</v>
      </c>
      <c r="Q51" s="18" t="s">
        <v>49</v>
      </c>
      <c r="R51" s="78">
        <v>963</v>
      </c>
      <c r="S51" s="74" t="s">
        <v>50</v>
      </c>
      <c r="U51" s="60" t="s">
        <v>84</v>
      </c>
      <c r="V51" s="61">
        <v>42185</v>
      </c>
      <c r="W51" s="81">
        <v>148.44</v>
      </c>
      <c r="X51" s="62">
        <f t="shared" si="0"/>
        <v>1076.22</v>
      </c>
      <c r="Y51" s="60" t="s">
        <v>85</v>
      </c>
      <c r="Z51" s="60" t="s">
        <v>86</v>
      </c>
    </row>
    <row r="52" spans="1:26" ht="74.25" customHeight="1">
      <c r="A52" s="58" t="s">
        <v>80</v>
      </c>
      <c r="B52" s="32" t="s">
        <v>81</v>
      </c>
      <c r="C52" s="32" t="s">
        <v>82</v>
      </c>
      <c r="D52" s="73">
        <v>1</v>
      </c>
      <c r="E52" s="74">
        <v>1215.06</v>
      </c>
      <c r="F52" s="75"/>
      <c r="G52" s="75"/>
      <c r="H52" s="75"/>
      <c r="I52" s="75"/>
      <c r="J52" s="75"/>
      <c r="K52" s="75"/>
      <c r="L52" s="32" t="s">
        <v>83</v>
      </c>
      <c r="M52" s="17" t="s">
        <v>46</v>
      </c>
      <c r="N52" s="17" t="s">
        <v>47</v>
      </c>
      <c r="O52" s="32"/>
      <c r="P52" s="77" t="s">
        <v>48</v>
      </c>
      <c r="Q52" s="18" t="s">
        <v>49</v>
      </c>
      <c r="R52" s="78">
        <v>963</v>
      </c>
      <c r="S52" s="74" t="s">
        <v>50</v>
      </c>
      <c r="U52" s="60" t="s">
        <v>87</v>
      </c>
      <c r="V52" s="61">
        <v>42213</v>
      </c>
      <c r="W52" s="81">
        <v>194.41</v>
      </c>
      <c r="X52" s="62">
        <f t="shared" si="0"/>
        <v>1409.47</v>
      </c>
      <c r="Y52" s="60" t="s">
        <v>85</v>
      </c>
      <c r="Z52" s="60" t="s">
        <v>88</v>
      </c>
    </row>
    <row r="53" spans="1:26" ht="74.25" customHeight="1">
      <c r="A53" s="72" t="s">
        <v>54</v>
      </c>
      <c r="B53" s="32" t="s">
        <v>43</v>
      </c>
      <c r="C53" s="32" t="s">
        <v>44</v>
      </c>
      <c r="D53" s="73">
        <v>1</v>
      </c>
      <c r="E53" s="74">
        <v>346.32</v>
      </c>
      <c r="F53" s="74"/>
      <c r="G53" s="74"/>
      <c r="H53" s="74"/>
      <c r="I53" s="74"/>
      <c r="J53" s="74"/>
      <c r="K53" s="74"/>
      <c r="L53" s="76" t="s">
        <v>89</v>
      </c>
      <c r="M53" s="17" t="s">
        <v>46</v>
      </c>
      <c r="N53" s="17" t="s">
        <v>47</v>
      </c>
      <c r="O53" s="32"/>
      <c r="P53" s="77" t="s">
        <v>48</v>
      </c>
      <c r="Q53" s="18" t="s">
        <v>49</v>
      </c>
      <c r="R53" s="78" t="s">
        <v>57</v>
      </c>
      <c r="S53" s="74" t="s">
        <v>50</v>
      </c>
      <c r="U53" s="60" t="s">
        <v>90</v>
      </c>
      <c r="V53" s="61">
        <v>42187</v>
      </c>
      <c r="W53" s="81">
        <v>53.68</v>
      </c>
      <c r="X53" s="62">
        <f t="shared" si="0"/>
        <v>400</v>
      </c>
      <c r="Y53" s="60" t="s">
        <v>91</v>
      </c>
      <c r="Z53" s="60" t="s">
        <v>92</v>
      </c>
    </row>
    <row r="54" spans="1:26" ht="74.25" customHeight="1">
      <c r="A54" s="72" t="s">
        <v>54</v>
      </c>
      <c r="B54" s="32" t="s">
        <v>43</v>
      </c>
      <c r="C54" s="32" t="s">
        <v>44</v>
      </c>
      <c r="D54" s="73">
        <v>1</v>
      </c>
      <c r="E54" s="74">
        <v>346.32</v>
      </c>
      <c r="F54" s="74"/>
      <c r="G54" s="74"/>
      <c r="H54" s="74"/>
      <c r="I54" s="74"/>
      <c r="J54" s="74"/>
      <c r="K54" s="74"/>
      <c r="L54" s="76" t="s">
        <v>93</v>
      </c>
      <c r="M54" s="17" t="s">
        <v>94</v>
      </c>
      <c r="N54" s="17" t="s">
        <v>95</v>
      </c>
      <c r="O54" s="32"/>
      <c r="P54" s="77" t="s">
        <v>48</v>
      </c>
      <c r="Q54" s="18" t="s">
        <v>49</v>
      </c>
      <c r="R54" s="78" t="s">
        <v>57</v>
      </c>
      <c r="S54" s="74" t="s">
        <v>50</v>
      </c>
      <c r="U54" s="60" t="s">
        <v>96</v>
      </c>
      <c r="V54" s="61">
        <v>42187</v>
      </c>
      <c r="W54" s="81">
        <v>53.68</v>
      </c>
      <c r="X54" s="62">
        <f t="shared" si="0"/>
        <v>400</v>
      </c>
      <c r="Y54" s="60" t="s">
        <v>97</v>
      </c>
      <c r="Z54" s="60" t="s">
        <v>98</v>
      </c>
    </row>
    <row r="55" spans="1:26" ht="74.25" customHeight="1">
      <c r="A55" s="72" t="s">
        <v>54</v>
      </c>
      <c r="B55" s="32" t="s">
        <v>43</v>
      </c>
      <c r="C55" s="32" t="s">
        <v>44</v>
      </c>
      <c r="D55" s="73">
        <v>1</v>
      </c>
      <c r="E55" s="74">
        <v>683.98</v>
      </c>
      <c r="F55" s="74"/>
      <c r="G55" s="74"/>
      <c r="H55" s="74"/>
      <c r="I55" s="74"/>
      <c r="J55" s="74"/>
      <c r="K55" s="74"/>
      <c r="L55" s="76" t="s">
        <v>99</v>
      </c>
      <c r="M55" s="17" t="s">
        <v>100</v>
      </c>
      <c r="N55" s="17" t="s">
        <v>95</v>
      </c>
      <c r="O55" s="32"/>
      <c r="P55" s="77" t="s">
        <v>48</v>
      </c>
      <c r="Q55" s="18" t="s">
        <v>49</v>
      </c>
      <c r="R55" s="78" t="s">
        <v>57</v>
      </c>
      <c r="S55" s="74" t="s">
        <v>50</v>
      </c>
      <c r="U55" s="60">
        <v>41080</v>
      </c>
      <c r="V55" s="61">
        <v>42192</v>
      </c>
      <c r="W55" s="81">
        <v>106.02</v>
      </c>
      <c r="X55" s="62">
        <f t="shared" si="0"/>
        <v>790</v>
      </c>
      <c r="Y55" s="60" t="s">
        <v>101</v>
      </c>
      <c r="Z55" s="60" t="s">
        <v>102</v>
      </c>
    </row>
    <row r="56" spans="1:26" ht="74.25" customHeight="1">
      <c r="A56" s="72" t="s">
        <v>54</v>
      </c>
      <c r="B56" s="32" t="s">
        <v>43</v>
      </c>
      <c r="C56" s="32" t="s">
        <v>44</v>
      </c>
      <c r="D56" s="73">
        <v>1</v>
      </c>
      <c r="E56" s="74">
        <v>623.51</v>
      </c>
      <c r="F56" s="74"/>
      <c r="G56" s="74"/>
      <c r="H56" s="74"/>
      <c r="I56" s="74"/>
      <c r="J56" s="74"/>
      <c r="K56" s="74"/>
      <c r="L56" s="61" t="s">
        <v>55</v>
      </c>
      <c r="M56" s="17" t="s">
        <v>56</v>
      </c>
      <c r="N56" s="17" t="s">
        <v>47</v>
      </c>
      <c r="O56" s="32"/>
      <c r="P56" s="77" t="s">
        <v>48</v>
      </c>
      <c r="Q56" s="18" t="s">
        <v>49</v>
      </c>
      <c r="R56" s="78" t="s">
        <v>57</v>
      </c>
      <c r="S56" s="74" t="s">
        <v>50</v>
      </c>
      <c r="U56" s="60" t="s">
        <v>103</v>
      </c>
      <c r="V56" s="61">
        <v>41096</v>
      </c>
      <c r="W56" s="81">
        <v>96.65</v>
      </c>
      <c r="X56" s="62">
        <f t="shared" si="0"/>
        <v>720.16</v>
      </c>
      <c r="Y56" s="60" t="s">
        <v>91</v>
      </c>
      <c r="Z56" s="60" t="s">
        <v>104</v>
      </c>
    </row>
    <row r="57" spans="1:26" ht="74.25" customHeight="1">
      <c r="A57" s="72" t="s">
        <v>54</v>
      </c>
      <c r="B57" s="32" t="s">
        <v>43</v>
      </c>
      <c r="C57" s="32" t="s">
        <v>44</v>
      </c>
      <c r="D57" s="73">
        <v>1</v>
      </c>
      <c r="E57" s="74">
        <v>692.73</v>
      </c>
      <c r="F57" s="74"/>
      <c r="G57" s="74"/>
      <c r="H57" s="74"/>
      <c r="I57" s="74"/>
      <c r="J57" s="74"/>
      <c r="K57" s="74"/>
      <c r="L57" s="76" t="s">
        <v>105</v>
      </c>
      <c r="M57" s="17" t="s">
        <v>106</v>
      </c>
      <c r="N57" s="17" t="s">
        <v>107</v>
      </c>
      <c r="O57" s="32"/>
      <c r="P57" s="77" t="s">
        <v>48</v>
      </c>
      <c r="Q57" s="18" t="s">
        <v>49</v>
      </c>
      <c r="R57" s="78" t="s">
        <v>57</v>
      </c>
      <c r="S57" s="74" t="s">
        <v>50</v>
      </c>
      <c r="U57" s="60" t="s">
        <v>108</v>
      </c>
      <c r="V57" s="61">
        <v>42191</v>
      </c>
      <c r="W57" s="81">
        <v>107.38</v>
      </c>
      <c r="X57" s="62">
        <f t="shared" si="0"/>
        <v>800.11</v>
      </c>
      <c r="Y57" s="60" t="s">
        <v>109</v>
      </c>
      <c r="Z57" s="60" t="s">
        <v>110</v>
      </c>
    </row>
    <row r="58" spans="1:26" ht="74.25" customHeight="1">
      <c r="A58" s="72" t="s">
        <v>54</v>
      </c>
      <c r="B58" s="32" t="s">
        <v>43</v>
      </c>
      <c r="C58" s="32" t="s">
        <v>44</v>
      </c>
      <c r="D58" s="73">
        <v>1</v>
      </c>
      <c r="E58" s="74">
        <v>664.27</v>
      </c>
      <c r="F58" s="74"/>
      <c r="G58" s="74"/>
      <c r="H58" s="74"/>
      <c r="I58" s="74"/>
      <c r="J58" s="74"/>
      <c r="K58" s="74"/>
      <c r="L58" s="76" t="s">
        <v>111</v>
      </c>
      <c r="M58" s="17" t="s">
        <v>46</v>
      </c>
      <c r="N58" s="17" t="s">
        <v>47</v>
      </c>
      <c r="O58" s="32"/>
      <c r="P58" s="77" t="s">
        <v>48</v>
      </c>
      <c r="Q58" s="18" t="s">
        <v>49</v>
      </c>
      <c r="R58" s="78" t="s">
        <v>57</v>
      </c>
      <c r="S58" s="74" t="s">
        <v>50</v>
      </c>
      <c r="U58" s="60" t="s">
        <v>112</v>
      </c>
      <c r="V58" s="61">
        <v>42223</v>
      </c>
      <c r="W58" s="81">
        <v>102.96</v>
      </c>
      <c r="X58" s="62">
        <f t="shared" si="0"/>
        <v>767.23</v>
      </c>
      <c r="Y58" s="60" t="s">
        <v>113</v>
      </c>
      <c r="Z58" s="60" t="s">
        <v>114</v>
      </c>
    </row>
    <row r="59" spans="1:26" ht="74.25" customHeight="1">
      <c r="A59" s="72" t="s">
        <v>54</v>
      </c>
      <c r="B59" s="32" t="s">
        <v>43</v>
      </c>
      <c r="C59" s="32" t="s">
        <v>44</v>
      </c>
      <c r="D59" s="73">
        <v>1</v>
      </c>
      <c r="E59" s="74">
        <v>127.59</v>
      </c>
      <c r="F59" s="74"/>
      <c r="G59" s="74"/>
      <c r="H59" s="74"/>
      <c r="I59" s="74"/>
      <c r="J59" s="74"/>
      <c r="K59" s="74"/>
      <c r="L59" s="76" t="s">
        <v>89</v>
      </c>
      <c r="M59" s="17" t="s">
        <v>46</v>
      </c>
      <c r="N59" s="17" t="s">
        <v>47</v>
      </c>
      <c r="O59" s="32"/>
      <c r="P59" s="77" t="s">
        <v>48</v>
      </c>
      <c r="Q59" s="18" t="s">
        <v>49</v>
      </c>
      <c r="R59" s="78" t="s">
        <v>57</v>
      </c>
      <c r="S59" s="74" t="s">
        <v>50</v>
      </c>
      <c r="U59" s="60" t="s">
        <v>115</v>
      </c>
      <c r="V59" s="61">
        <v>42200</v>
      </c>
      <c r="W59" s="81">
        <v>19.78</v>
      </c>
      <c r="X59" s="62">
        <f t="shared" si="0"/>
        <v>147.37</v>
      </c>
      <c r="Y59" s="60" t="s">
        <v>91</v>
      </c>
      <c r="Z59" s="60" t="s">
        <v>116</v>
      </c>
    </row>
    <row r="60" spans="1:26" ht="74.25" customHeight="1">
      <c r="A60" s="72" t="s">
        <v>54</v>
      </c>
      <c r="B60" s="32" t="s">
        <v>43</v>
      </c>
      <c r="C60" s="32" t="s">
        <v>44</v>
      </c>
      <c r="D60" s="73">
        <v>1</v>
      </c>
      <c r="E60" s="74">
        <v>303.03</v>
      </c>
      <c r="F60" s="74"/>
      <c r="G60" s="74"/>
      <c r="H60" s="74"/>
      <c r="I60" s="74"/>
      <c r="J60" s="74"/>
      <c r="K60" s="74"/>
      <c r="L60" s="76" t="s">
        <v>93</v>
      </c>
      <c r="M60" s="17" t="s">
        <v>94</v>
      </c>
      <c r="N60" s="17" t="s">
        <v>95</v>
      </c>
      <c r="O60" s="32"/>
      <c r="P60" s="77" t="s">
        <v>48</v>
      </c>
      <c r="Q60" s="18" t="s">
        <v>49</v>
      </c>
      <c r="R60" s="78" t="s">
        <v>57</v>
      </c>
      <c r="S60" s="74" t="s">
        <v>50</v>
      </c>
      <c r="U60" s="60" t="s">
        <v>117</v>
      </c>
      <c r="V60" s="61">
        <v>42200</v>
      </c>
      <c r="W60" s="81">
        <v>46.97</v>
      </c>
      <c r="X60" s="62">
        <f t="shared" si="0"/>
        <v>350</v>
      </c>
      <c r="Y60" s="60" t="s">
        <v>97</v>
      </c>
      <c r="Z60" s="60" t="s">
        <v>118</v>
      </c>
    </row>
    <row r="61" spans="1:26" ht="74.25" customHeight="1">
      <c r="A61" s="72" t="s">
        <v>54</v>
      </c>
      <c r="B61" s="32" t="s">
        <v>43</v>
      </c>
      <c r="C61" s="32" t="s">
        <v>44</v>
      </c>
      <c r="D61" s="73">
        <v>1</v>
      </c>
      <c r="E61" s="74">
        <v>432.9</v>
      </c>
      <c r="F61" s="74"/>
      <c r="G61" s="74"/>
      <c r="H61" s="74"/>
      <c r="I61" s="74"/>
      <c r="J61" s="74"/>
      <c r="K61" s="74"/>
      <c r="L61" s="76" t="s">
        <v>119</v>
      </c>
      <c r="M61" s="17" t="s">
        <v>120</v>
      </c>
      <c r="N61" s="17" t="s">
        <v>121</v>
      </c>
      <c r="O61" s="32"/>
      <c r="P61" s="77" t="s">
        <v>48</v>
      </c>
      <c r="Q61" s="18" t="s">
        <v>49</v>
      </c>
      <c r="R61" s="78" t="s">
        <v>57</v>
      </c>
      <c r="S61" s="74" t="s">
        <v>50</v>
      </c>
      <c r="U61" s="60">
        <v>5787</v>
      </c>
      <c r="V61" s="61">
        <v>42228</v>
      </c>
      <c r="W61" s="81">
        <v>67.1</v>
      </c>
      <c r="X61" s="62">
        <f t="shared" si="0"/>
        <v>500</v>
      </c>
      <c r="Y61" s="60" t="s">
        <v>122</v>
      </c>
      <c r="Z61" s="60" t="s">
        <v>123</v>
      </c>
    </row>
    <row r="62" spans="1:26" ht="74.25" customHeight="1">
      <c r="A62" s="72" t="s">
        <v>54</v>
      </c>
      <c r="B62" s="32" t="s">
        <v>43</v>
      </c>
      <c r="C62" s="32" t="s">
        <v>44</v>
      </c>
      <c r="D62" s="73">
        <v>1</v>
      </c>
      <c r="E62" s="74">
        <v>346.32</v>
      </c>
      <c r="F62" s="74"/>
      <c r="G62" s="74"/>
      <c r="H62" s="74"/>
      <c r="I62" s="74"/>
      <c r="J62" s="74"/>
      <c r="K62" s="74"/>
      <c r="L62" s="76" t="s">
        <v>89</v>
      </c>
      <c r="M62" s="17" t="s">
        <v>46</v>
      </c>
      <c r="N62" s="17" t="s">
        <v>47</v>
      </c>
      <c r="O62" s="32"/>
      <c r="P62" s="77" t="s">
        <v>48</v>
      </c>
      <c r="Q62" s="18" t="s">
        <v>49</v>
      </c>
      <c r="R62" s="78" t="s">
        <v>57</v>
      </c>
      <c r="S62" s="74" t="s">
        <v>50</v>
      </c>
      <c r="U62" s="60" t="s">
        <v>124</v>
      </c>
      <c r="V62" s="61">
        <v>42197</v>
      </c>
      <c r="W62" s="81">
        <v>53.68</v>
      </c>
      <c r="X62" s="62">
        <f t="shared" si="0"/>
        <v>400</v>
      </c>
      <c r="Y62" s="60" t="s">
        <v>91</v>
      </c>
      <c r="Z62" s="60" t="s">
        <v>125</v>
      </c>
    </row>
    <row r="63" spans="1:26" ht="74.25" customHeight="1">
      <c r="A63" s="72" t="s">
        <v>54</v>
      </c>
      <c r="B63" s="32" t="s">
        <v>43</v>
      </c>
      <c r="C63" s="32" t="s">
        <v>44</v>
      </c>
      <c r="D63" s="73">
        <v>1</v>
      </c>
      <c r="E63" s="74">
        <v>606.07</v>
      </c>
      <c r="F63" s="74"/>
      <c r="G63" s="74"/>
      <c r="H63" s="74"/>
      <c r="I63" s="74"/>
      <c r="J63" s="74"/>
      <c r="K63" s="74"/>
      <c r="L63" s="76" t="s">
        <v>126</v>
      </c>
      <c r="M63" s="17" t="s">
        <v>127</v>
      </c>
      <c r="N63" s="17" t="s">
        <v>121</v>
      </c>
      <c r="O63" s="32"/>
      <c r="P63" s="77" t="s">
        <v>48</v>
      </c>
      <c r="Q63" s="18" t="s">
        <v>49</v>
      </c>
      <c r="R63" s="78" t="s">
        <v>57</v>
      </c>
      <c r="S63" s="74" t="s">
        <v>50</v>
      </c>
      <c r="U63" s="60" t="s">
        <v>128</v>
      </c>
      <c r="V63" s="61">
        <v>42198</v>
      </c>
      <c r="W63" s="81">
        <v>93.94</v>
      </c>
      <c r="X63" s="62">
        <f t="shared" si="0"/>
        <v>700.01</v>
      </c>
      <c r="Y63" s="60" t="s">
        <v>129</v>
      </c>
      <c r="Z63" s="60" t="s">
        <v>130</v>
      </c>
    </row>
    <row r="64" spans="1:26" ht="74.25" customHeight="1">
      <c r="A64" s="72" t="s">
        <v>54</v>
      </c>
      <c r="B64" s="32" t="s">
        <v>43</v>
      </c>
      <c r="C64" s="32" t="s">
        <v>44</v>
      </c>
      <c r="D64" s="73">
        <v>1</v>
      </c>
      <c r="E64" s="74">
        <v>519.51</v>
      </c>
      <c r="F64" s="74"/>
      <c r="G64" s="74"/>
      <c r="H64" s="74"/>
      <c r="I64" s="74"/>
      <c r="J64" s="74"/>
      <c r="K64" s="74"/>
      <c r="L64" s="76" t="s">
        <v>126</v>
      </c>
      <c r="M64" s="17" t="s">
        <v>127</v>
      </c>
      <c r="N64" s="17" t="s">
        <v>121</v>
      </c>
      <c r="O64" s="32"/>
      <c r="P64" s="77" t="s">
        <v>48</v>
      </c>
      <c r="Q64" s="18" t="s">
        <v>49</v>
      </c>
      <c r="R64" s="78" t="s">
        <v>57</v>
      </c>
      <c r="S64" s="74" t="s">
        <v>50</v>
      </c>
      <c r="U64" s="60" t="s">
        <v>131</v>
      </c>
      <c r="V64" s="61" t="s">
        <v>132</v>
      </c>
      <c r="W64" s="81">
        <v>80.53</v>
      </c>
      <c r="X64" s="62">
        <f t="shared" si="0"/>
        <v>600.04</v>
      </c>
      <c r="Y64" s="60" t="s">
        <v>129</v>
      </c>
      <c r="Z64" s="60" t="s">
        <v>133</v>
      </c>
    </row>
    <row r="65" spans="1:26" ht="74.25" customHeight="1">
      <c r="A65" s="72" t="s">
        <v>54</v>
      </c>
      <c r="B65" s="32" t="s">
        <v>43</v>
      </c>
      <c r="C65" s="32" t="s">
        <v>44</v>
      </c>
      <c r="D65" s="73">
        <v>1</v>
      </c>
      <c r="E65" s="74">
        <v>519.5</v>
      </c>
      <c r="F65" s="74"/>
      <c r="G65" s="74"/>
      <c r="H65" s="74"/>
      <c r="I65" s="74"/>
      <c r="J65" s="74"/>
      <c r="K65" s="74"/>
      <c r="L65" s="76" t="s">
        <v>126</v>
      </c>
      <c r="M65" s="17" t="s">
        <v>127</v>
      </c>
      <c r="N65" s="17" t="s">
        <v>121</v>
      </c>
      <c r="O65" s="32"/>
      <c r="P65" s="77" t="s">
        <v>48</v>
      </c>
      <c r="Q65" s="18" t="s">
        <v>49</v>
      </c>
      <c r="R65" s="78" t="s">
        <v>57</v>
      </c>
      <c r="S65" s="74" t="s">
        <v>50</v>
      </c>
      <c r="U65" s="60" t="s">
        <v>134</v>
      </c>
      <c r="V65" s="61">
        <v>42200</v>
      </c>
      <c r="W65" s="81">
        <v>80.52</v>
      </c>
      <c r="X65" s="62">
        <f t="shared" si="0"/>
        <v>600.02</v>
      </c>
      <c r="Y65" s="60" t="s">
        <v>129</v>
      </c>
      <c r="Z65" s="60" t="s">
        <v>135</v>
      </c>
    </row>
    <row r="66" spans="1:26" ht="74.25" customHeight="1">
      <c r="A66" s="72" t="s">
        <v>54</v>
      </c>
      <c r="B66" s="32" t="s">
        <v>43</v>
      </c>
      <c r="C66" s="32" t="s">
        <v>44</v>
      </c>
      <c r="D66" s="73">
        <v>1</v>
      </c>
      <c r="E66" s="74">
        <v>173.15</v>
      </c>
      <c r="F66" s="74"/>
      <c r="G66" s="74"/>
      <c r="H66" s="74"/>
      <c r="I66" s="74"/>
      <c r="J66" s="74"/>
      <c r="K66" s="74"/>
      <c r="L66" s="76" t="s">
        <v>126</v>
      </c>
      <c r="M66" s="17" t="s">
        <v>127</v>
      </c>
      <c r="N66" s="17" t="s">
        <v>121</v>
      </c>
      <c r="O66" s="32"/>
      <c r="P66" s="77" t="s">
        <v>48</v>
      </c>
      <c r="Q66" s="18" t="s">
        <v>49</v>
      </c>
      <c r="R66" s="78" t="s">
        <v>57</v>
      </c>
      <c r="S66" s="74" t="s">
        <v>50</v>
      </c>
      <c r="U66" s="60" t="s">
        <v>136</v>
      </c>
      <c r="V66" s="61">
        <v>42200</v>
      </c>
      <c r="W66" s="81">
        <v>173.15</v>
      </c>
      <c r="X66" s="62">
        <f t="shared" si="0"/>
        <v>346.3</v>
      </c>
      <c r="Y66" s="60" t="s">
        <v>129</v>
      </c>
      <c r="Z66" s="60" t="s">
        <v>137</v>
      </c>
    </row>
    <row r="67" spans="1:26" ht="74.25" customHeight="1">
      <c r="A67" s="72" t="s">
        <v>54</v>
      </c>
      <c r="B67" s="32" t="s">
        <v>43</v>
      </c>
      <c r="C67" s="32" t="s">
        <v>44</v>
      </c>
      <c r="D67" s="73">
        <v>1</v>
      </c>
      <c r="E67" s="74">
        <v>346.37</v>
      </c>
      <c r="F67" s="74"/>
      <c r="G67" s="74"/>
      <c r="H67" s="74"/>
      <c r="I67" s="74"/>
      <c r="J67" s="74"/>
      <c r="K67" s="74"/>
      <c r="L67" s="76" t="s">
        <v>138</v>
      </c>
      <c r="M67" s="17" t="s">
        <v>139</v>
      </c>
      <c r="N67" s="17" t="s">
        <v>107</v>
      </c>
      <c r="O67" s="32"/>
      <c r="P67" s="77" t="s">
        <v>48</v>
      </c>
      <c r="Q67" s="18" t="s">
        <v>49</v>
      </c>
      <c r="R67" s="78" t="s">
        <v>57</v>
      </c>
      <c r="S67" s="74" t="s">
        <v>50</v>
      </c>
      <c r="U67" s="60">
        <v>28087</v>
      </c>
      <c r="V67" s="61">
        <v>42202</v>
      </c>
      <c r="W67" s="81">
        <v>346.37</v>
      </c>
      <c r="X67" s="62">
        <f t="shared" si="0"/>
        <v>692.74</v>
      </c>
      <c r="Y67" s="60" t="s">
        <v>140</v>
      </c>
      <c r="Z67" s="60" t="s">
        <v>137</v>
      </c>
    </row>
    <row r="68" spans="1:26" ht="74.25" customHeight="1">
      <c r="A68" s="72" t="s">
        <v>54</v>
      </c>
      <c r="B68" s="32" t="s">
        <v>43</v>
      </c>
      <c r="C68" s="32" t="s">
        <v>44</v>
      </c>
      <c r="D68" s="73">
        <v>1</v>
      </c>
      <c r="E68" s="74">
        <v>445.95</v>
      </c>
      <c r="F68" s="74"/>
      <c r="G68" s="74"/>
      <c r="H68" s="74"/>
      <c r="I68" s="74"/>
      <c r="J68" s="74"/>
      <c r="K68" s="74"/>
      <c r="L68" s="76" t="s">
        <v>141</v>
      </c>
      <c r="M68" s="17" t="s">
        <v>139</v>
      </c>
      <c r="N68" s="17" t="s">
        <v>107</v>
      </c>
      <c r="O68" s="32"/>
      <c r="P68" s="77" t="s">
        <v>48</v>
      </c>
      <c r="Q68" s="18" t="s">
        <v>49</v>
      </c>
      <c r="R68" s="78" t="s">
        <v>57</v>
      </c>
      <c r="S68" s="74" t="s">
        <v>50</v>
      </c>
      <c r="U68" s="60" t="s">
        <v>142</v>
      </c>
      <c r="V68" s="61">
        <v>42198</v>
      </c>
      <c r="W68" s="81">
        <v>69.13</v>
      </c>
      <c r="X68" s="62">
        <f t="shared" si="0"/>
        <v>515.0799999999999</v>
      </c>
      <c r="Y68" s="60" t="s">
        <v>143</v>
      </c>
      <c r="Z68" s="60" t="s">
        <v>144</v>
      </c>
    </row>
    <row r="69" spans="1:26" ht="74.25" customHeight="1">
      <c r="A69" s="72" t="s">
        <v>54</v>
      </c>
      <c r="B69" s="32" t="s">
        <v>43</v>
      </c>
      <c r="C69" s="32" t="s">
        <v>44</v>
      </c>
      <c r="D69" s="73">
        <v>1</v>
      </c>
      <c r="E69" s="74">
        <v>394.06</v>
      </c>
      <c r="F69" s="74"/>
      <c r="G69" s="74"/>
      <c r="H69" s="74"/>
      <c r="I69" s="74"/>
      <c r="J69" s="74"/>
      <c r="K69" s="74"/>
      <c r="L69" s="76" t="s">
        <v>145</v>
      </c>
      <c r="M69" s="17" t="s">
        <v>139</v>
      </c>
      <c r="N69" s="17" t="s">
        <v>107</v>
      </c>
      <c r="O69" s="32"/>
      <c r="P69" s="77" t="s">
        <v>48</v>
      </c>
      <c r="Q69" s="18" t="s">
        <v>49</v>
      </c>
      <c r="R69" s="78" t="s">
        <v>57</v>
      </c>
      <c r="S69" s="74" t="s">
        <v>50</v>
      </c>
      <c r="U69" s="60" t="s">
        <v>146</v>
      </c>
      <c r="V69" s="61">
        <v>42198</v>
      </c>
      <c r="W69" s="81">
        <v>61.08</v>
      </c>
      <c r="X69" s="62">
        <f t="shared" si="0"/>
        <v>455.14</v>
      </c>
      <c r="Y69" s="60" t="s">
        <v>147</v>
      </c>
      <c r="Z69" s="60" t="s">
        <v>148</v>
      </c>
    </row>
    <row r="70" spans="1:26" ht="74.25" customHeight="1">
      <c r="A70" s="72" t="s">
        <v>54</v>
      </c>
      <c r="B70" s="32" t="s">
        <v>43</v>
      </c>
      <c r="C70" s="32" t="s">
        <v>44</v>
      </c>
      <c r="D70" s="73">
        <v>1</v>
      </c>
      <c r="E70" s="74">
        <v>606.13</v>
      </c>
      <c r="F70" s="74"/>
      <c r="G70" s="74"/>
      <c r="H70" s="74"/>
      <c r="I70" s="74"/>
      <c r="J70" s="74"/>
      <c r="K70" s="74"/>
      <c r="L70" s="76" t="s">
        <v>149</v>
      </c>
      <c r="M70" s="17" t="s">
        <v>46</v>
      </c>
      <c r="N70" s="17" t="s">
        <v>47</v>
      </c>
      <c r="O70" s="32"/>
      <c r="P70" s="77" t="s">
        <v>48</v>
      </c>
      <c r="Q70" s="18" t="s">
        <v>49</v>
      </c>
      <c r="R70" s="78">
        <v>891</v>
      </c>
      <c r="S70" s="74" t="s">
        <v>50</v>
      </c>
      <c r="U70" s="60" t="s">
        <v>150</v>
      </c>
      <c r="V70" s="61">
        <v>42198</v>
      </c>
      <c r="W70" s="81">
        <v>93.95</v>
      </c>
      <c r="X70" s="62">
        <f t="shared" si="0"/>
        <v>700.08</v>
      </c>
      <c r="Y70" s="60" t="s">
        <v>151</v>
      </c>
      <c r="Z70" s="60" t="s">
        <v>152</v>
      </c>
    </row>
    <row r="71" spans="1:26" ht="74.25" customHeight="1">
      <c r="A71" s="72" t="s">
        <v>54</v>
      </c>
      <c r="B71" s="32" t="s">
        <v>43</v>
      </c>
      <c r="C71" s="32" t="s">
        <v>44</v>
      </c>
      <c r="D71" s="73">
        <v>1</v>
      </c>
      <c r="E71" s="74">
        <v>86.58</v>
      </c>
      <c r="F71" s="74"/>
      <c r="G71" s="74"/>
      <c r="H71" s="74"/>
      <c r="I71" s="74"/>
      <c r="J71" s="74"/>
      <c r="K71" s="74"/>
      <c r="L71" s="76" t="s">
        <v>153</v>
      </c>
      <c r="M71" s="17" t="s">
        <v>46</v>
      </c>
      <c r="N71" s="17" t="s">
        <v>47</v>
      </c>
      <c r="O71" s="32"/>
      <c r="P71" s="77" t="s">
        <v>48</v>
      </c>
      <c r="Q71" s="18" t="s">
        <v>49</v>
      </c>
      <c r="R71" s="78" t="s">
        <v>57</v>
      </c>
      <c r="S71" s="32" t="s">
        <v>50</v>
      </c>
      <c r="U71" s="60" t="s">
        <v>154</v>
      </c>
      <c r="V71" s="61">
        <v>42203</v>
      </c>
      <c r="W71" s="81">
        <v>13.42</v>
      </c>
      <c r="X71" s="62">
        <f t="shared" si="0"/>
        <v>100</v>
      </c>
      <c r="Y71" s="60" t="s">
        <v>155</v>
      </c>
      <c r="Z71" s="60" t="s">
        <v>156</v>
      </c>
    </row>
    <row r="72" spans="1:26" ht="74.25" customHeight="1">
      <c r="A72" s="72" t="s">
        <v>54</v>
      </c>
      <c r="B72" s="32" t="s">
        <v>43</v>
      </c>
      <c r="C72" s="32" t="s">
        <v>44</v>
      </c>
      <c r="D72" s="73">
        <v>1</v>
      </c>
      <c r="E72" s="74">
        <v>346.32</v>
      </c>
      <c r="F72" s="74"/>
      <c r="G72" s="74"/>
      <c r="H72" s="74"/>
      <c r="I72" s="74"/>
      <c r="J72" s="74"/>
      <c r="K72" s="74"/>
      <c r="L72" s="76" t="s">
        <v>153</v>
      </c>
      <c r="M72" s="17" t="s">
        <v>46</v>
      </c>
      <c r="N72" s="17" t="s">
        <v>47</v>
      </c>
      <c r="O72" s="32"/>
      <c r="P72" s="77" t="s">
        <v>48</v>
      </c>
      <c r="Q72" s="18" t="s">
        <v>49</v>
      </c>
      <c r="R72" s="78" t="s">
        <v>57</v>
      </c>
      <c r="S72" s="32" t="s">
        <v>50</v>
      </c>
      <c r="U72" s="60" t="s">
        <v>157</v>
      </c>
      <c r="V72" s="61">
        <v>42204</v>
      </c>
      <c r="W72" s="81">
        <v>53.68</v>
      </c>
      <c r="X72" s="62">
        <f t="shared" si="0"/>
        <v>400</v>
      </c>
      <c r="Y72" s="60" t="s">
        <v>155</v>
      </c>
      <c r="Z72" s="60" t="s">
        <v>125</v>
      </c>
    </row>
    <row r="73" spans="1:20" ht="18.75" customHeight="1">
      <c r="A73" s="85" t="s">
        <v>25</v>
      </c>
      <c r="B73" s="85"/>
      <c r="C73" s="85"/>
      <c r="D73" s="86">
        <f>SUM(D46:D72)</f>
        <v>27</v>
      </c>
      <c r="E73" s="87">
        <f>SUM(E46:E72)</f>
        <v>16382.279999999999</v>
      </c>
      <c r="F73" s="86">
        <f aca="true" t="shared" si="1" ref="F73:K73">SUM(F46:F52)</f>
        <v>0</v>
      </c>
      <c r="G73" s="86">
        <f t="shared" si="1"/>
        <v>0</v>
      </c>
      <c r="H73" s="86">
        <f t="shared" si="1"/>
        <v>0</v>
      </c>
      <c r="I73" s="86">
        <f t="shared" si="1"/>
        <v>0</v>
      </c>
      <c r="J73" s="88"/>
      <c r="K73" s="89"/>
      <c r="L73" s="89"/>
      <c r="M73" s="90"/>
      <c r="N73" s="90"/>
      <c r="O73" s="9"/>
      <c r="P73" s="9"/>
      <c r="Q73" s="9"/>
      <c r="R73" s="9"/>
      <c r="S73" s="9"/>
      <c r="T73" s="9"/>
    </row>
    <row r="74" spans="1:19" ht="11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ht="36.75" customHeight="1">
      <c r="A75" s="9"/>
      <c r="B75" s="9"/>
      <c r="C75" s="9"/>
      <c r="D75" s="9"/>
      <c r="E75" s="9"/>
      <c r="F75" s="91" t="s">
        <v>158</v>
      </c>
      <c r="G75" s="92"/>
      <c r="H75" s="93"/>
      <c r="I75" s="94"/>
      <c r="J75" s="94"/>
      <c r="K75" s="82"/>
      <c r="L75" s="82"/>
      <c r="M75" s="95">
        <f>+F77</f>
        <v>16382.279999999999</v>
      </c>
      <c r="N75" s="95"/>
      <c r="O75" s="95"/>
      <c r="P75" s="9"/>
      <c r="Q75" s="9"/>
      <c r="R75" s="9"/>
      <c r="S75" s="9"/>
    </row>
    <row r="76" spans="1:19" ht="18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ht="18.75" customHeight="1">
      <c r="A77" s="96" t="s">
        <v>159</v>
      </c>
      <c r="B77" s="96"/>
      <c r="C77" s="96"/>
      <c r="D77" s="9"/>
      <c r="E77" s="96" t="s">
        <v>160</v>
      </c>
      <c r="F77" s="97">
        <f>+E73+E41+F34+F27+F20+F13</f>
        <v>16382.279999999999</v>
      </c>
      <c r="G77" s="97"/>
      <c r="H77" s="97"/>
      <c r="I77" s="98"/>
      <c r="J77" s="98"/>
      <c r="K77" s="9"/>
      <c r="L77" s="96" t="s">
        <v>161</v>
      </c>
      <c r="M77" s="99"/>
      <c r="N77" s="9"/>
      <c r="O77" s="96" t="s">
        <v>162</v>
      </c>
      <c r="P77" s="99"/>
      <c r="Q77" s="99"/>
      <c r="R77" s="9"/>
      <c r="S77" s="9"/>
    </row>
    <row r="78" s="9" customFormat="1" ht="18.75" customHeight="1">
      <c r="G78" s="100"/>
    </row>
    <row r="79" s="9" customFormat="1" ht="11.25"/>
    <row r="80" spans="4:17" s="9" customFormat="1" ht="12.75" customHeight="1">
      <c r="D80" s="99"/>
      <c r="E80" s="99"/>
      <c r="H80" s="98"/>
      <c r="I80" s="99"/>
      <c r="J80" s="99"/>
      <c r="K80" s="99"/>
      <c r="L80" s="99"/>
      <c r="M80" s="98"/>
      <c r="O80" s="99"/>
      <c r="P80" s="99"/>
      <c r="Q80" s="99"/>
    </row>
    <row r="81" spans="1:17" s="9" customFormat="1" ht="13.5" customHeight="1">
      <c r="A81" s="41"/>
      <c r="B81" s="41"/>
      <c r="C81" s="41"/>
      <c r="D81" s="101" t="s">
        <v>163</v>
      </c>
      <c r="E81" s="101"/>
      <c r="I81" s="101" t="s">
        <v>164</v>
      </c>
      <c r="J81" s="101"/>
      <c r="K81" s="101"/>
      <c r="L81" s="101"/>
      <c r="M81" s="98"/>
      <c r="O81" s="102" t="s">
        <v>164</v>
      </c>
      <c r="P81" s="102"/>
      <c r="Q81" s="102"/>
    </row>
    <row r="82" spans="1:17" s="9" customFormat="1" ht="13.5" customHeight="1">
      <c r="A82" s="41"/>
      <c r="B82" s="41"/>
      <c r="C82" s="41"/>
      <c r="D82" s="103" t="s">
        <v>165</v>
      </c>
      <c r="E82" s="103"/>
      <c r="I82" s="103" t="s">
        <v>166</v>
      </c>
      <c r="J82" s="103"/>
      <c r="K82" s="103"/>
      <c r="L82" s="103"/>
      <c r="M82" s="104"/>
      <c r="N82" s="104"/>
      <c r="O82" s="103" t="s">
        <v>166</v>
      </c>
      <c r="P82" s="103"/>
      <c r="Q82" s="103"/>
    </row>
    <row r="83" spans="4:17" s="9" customFormat="1" ht="12.75">
      <c r="D83" s="105" t="s">
        <v>167</v>
      </c>
      <c r="E83" s="105"/>
      <c r="I83" s="105" t="s">
        <v>168</v>
      </c>
      <c r="J83" s="105"/>
      <c r="K83" s="105"/>
      <c r="L83" s="105"/>
      <c r="M83" s="106"/>
      <c r="O83" s="105" t="s">
        <v>169</v>
      </c>
      <c r="P83" s="105"/>
      <c r="Q83" s="105"/>
    </row>
    <row r="84" spans="1:19" s="108" customFormat="1" ht="16.5">
      <c r="A84" s="107" t="s">
        <v>170</v>
      </c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</row>
    <row r="85" spans="1:19" s="108" customFormat="1" ht="17.25" customHeight="1">
      <c r="A85" s="107" t="s">
        <v>171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</row>
    <row r="86" spans="1:19" s="108" customFormat="1" ht="17.25" customHeight="1">
      <c r="A86" s="107" t="s">
        <v>172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</row>
    <row r="87" spans="1:19" s="108" customFormat="1" ht="17.25" customHeight="1">
      <c r="A87" s="109" t="s">
        <v>173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</row>
    <row r="88" spans="1:19" ht="17.25" customHeight="1">
      <c r="A88" s="109" t="s">
        <v>174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</row>
  </sheetData>
  <sheetProtection/>
  <mergeCells count="138">
    <mergeCell ref="A87:S87"/>
    <mergeCell ref="A88:S88"/>
    <mergeCell ref="D83:E83"/>
    <mergeCell ref="I83:L83"/>
    <mergeCell ref="O83:Q83"/>
    <mergeCell ref="A84:S84"/>
    <mergeCell ref="A85:S85"/>
    <mergeCell ref="A86:S86"/>
    <mergeCell ref="D81:E81"/>
    <mergeCell ref="I81:L81"/>
    <mergeCell ref="O81:Q81"/>
    <mergeCell ref="D82:E82"/>
    <mergeCell ref="I82:L82"/>
    <mergeCell ref="O82:Q82"/>
    <mergeCell ref="I44:I45"/>
    <mergeCell ref="M44:N44"/>
    <mergeCell ref="O44:O45"/>
    <mergeCell ref="F75:H75"/>
    <mergeCell ref="M75:O75"/>
    <mergeCell ref="F77:H77"/>
    <mergeCell ref="M43:O43"/>
    <mergeCell ref="P43:P45"/>
    <mergeCell ref="Q43:Q45"/>
    <mergeCell ref="R43:R45"/>
    <mergeCell ref="S43:S45"/>
    <mergeCell ref="D44:D45"/>
    <mergeCell ref="E44:E45"/>
    <mergeCell ref="F44:F45"/>
    <mergeCell ref="G44:G45"/>
    <mergeCell ref="H44:H45"/>
    <mergeCell ref="A42:S42"/>
    <mergeCell ref="A43:A45"/>
    <mergeCell ref="B43:B45"/>
    <mergeCell ref="C43:C45"/>
    <mergeCell ref="D43:E43"/>
    <mergeCell ref="F43:G43"/>
    <mergeCell ref="H43:I43"/>
    <mergeCell ref="J43:J45"/>
    <mergeCell ref="K43:K45"/>
    <mergeCell ref="L43:L45"/>
    <mergeCell ref="I37:I39"/>
    <mergeCell ref="J37:J39"/>
    <mergeCell ref="K37:K39"/>
    <mergeCell ref="L37:N37"/>
    <mergeCell ref="O37:O39"/>
    <mergeCell ref="P37:P39"/>
    <mergeCell ref="L38:M38"/>
    <mergeCell ref="N38:N39"/>
    <mergeCell ref="L33:M33"/>
    <mergeCell ref="A36:P36"/>
    <mergeCell ref="A37:A39"/>
    <mergeCell ref="B37:B39"/>
    <mergeCell ref="C37:C39"/>
    <mergeCell ref="D37:D39"/>
    <mergeCell ref="E37:E39"/>
    <mergeCell ref="F37:F39"/>
    <mergeCell ref="G37:G39"/>
    <mergeCell ref="H37:H39"/>
    <mergeCell ref="J30:J32"/>
    <mergeCell ref="K30:K32"/>
    <mergeCell ref="L30:M32"/>
    <mergeCell ref="N30:P30"/>
    <mergeCell ref="Q30:Q32"/>
    <mergeCell ref="R30:R32"/>
    <mergeCell ref="N31:O31"/>
    <mergeCell ref="P31:P32"/>
    <mergeCell ref="A29:R29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N23:P23"/>
    <mergeCell ref="Q23:Q25"/>
    <mergeCell ref="R23:R25"/>
    <mergeCell ref="N24:O24"/>
    <mergeCell ref="P24:P25"/>
    <mergeCell ref="L26:M26"/>
    <mergeCell ref="G23:G25"/>
    <mergeCell ref="H23:H25"/>
    <mergeCell ref="I23:I25"/>
    <mergeCell ref="J23:J25"/>
    <mergeCell ref="K23:K25"/>
    <mergeCell ref="L23:M25"/>
    <mergeCell ref="A23:A25"/>
    <mergeCell ref="B23:B25"/>
    <mergeCell ref="C23:C25"/>
    <mergeCell ref="D23:D25"/>
    <mergeCell ref="E23:E25"/>
    <mergeCell ref="F23:F25"/>
    <mergeCell ref="Q16:Q18"/>
    <mergeCell ref="R16:R18"/>
    <mergeCell ref="N17:O17"/>
    <mergeCell ref="P17:P18"/>
    <mergeCell ref="L19:M19"/>
    <mergeCell ref="A22:R22"/>
    <mergeCell ref="H16:H18"/>
    <mergeCell ref="I16:I18"/>
    <mergeCell ref="J16:J18"/>
    <mergeCell ref="K16:K18"/>
    <mergeCell ref="L16:M18"/>
    <mergeCell ref="N16:P16"/>
    <mergeCell ref="L11:M11"/>
    <mergeCell ref="L12:M12"/>
    <mergeCell ref="A15:R15"/>
    <mergeCell ref="A16:A18"/>
    <mergeCell ref="B16:B18"/>
    <mergeCell ref="C16:C18"/>
    <mergeCell ref="D16:D18"/>
    <mergeCell ref="E16:E18"/>
    <mergeCell ref="F16:F18"/>
    <mergeCell ref="G16:G18"/>
    <mergeCell ref="L8:M10"/>
    <mergeCell ref="N8:P8"/>
    <mergeCell ref="Q8:Q10"/>
    <mergeCell ref="R8:R10"/>
    <mergeCell ref="N9:O9"/>
    <mergeCell ref="P9:P10"/>
    <mergeCell ref="F8:F10"/>
    <mergeCell ref="G8:G10"/>
    <mergeCell ref="H8:H10"/>
    <mergeCell ref="I8:I10"/>
    <mergeCell ref="J8:J10"/>
    <mergeCell ref="K8:K10"/>
    <mergeCell ref="A1:R1"/>
    <mergeCell ref="A2:R2"/>
    <mergeCell ref="A3:R3"/>
    <mergeCell ref="A5:R5"/>
    <mergeCell ref="A7:R7"/>
    <mergeCell ref="A8:A10"/>
    <mergeCell ref="B8:B10"/>
    <mergeCell ref="C8:C10"/>
    <mergeCell ref="D8:D10"/>
    <mergeCell ref="E8:E10"/>
  </mergeCells>
  <printOptions horizontalCentered="1"/>
  <pageMargins left="0.1968503937007874" right="0.1968503937007874" top="0.1968503937007874" bottom="0.1968503937007874" header="0.1968503937007874" footer="0.1968503937007874"/>
  <pageSetup fitToHeight="3" fitToWidth="1" horizontalDpi="600" verticalDpi="600" orientation="landscape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2015-08-05T18:56:25Z</dcterms:created>
  <dcterms:modified xsi:type="dcterms:W3CDTF">2015-08-05T19:15:05Z</dcterms:modified>
  <cp:category/>
  <cp:version/>
  <cp:contentType/>
  <cp:contentStatus/>
</cp:coreProperties>
</file>