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895" windowHeight="9915" activeTab="0"/>
  </bookViews>
  <sheets>
    <sheet name="1RA NOVIEMBRE" sheetId="1" r:id="rId1"/>
  </sheets>
  <externalReferences>
    <externalReference r:id="rId4"/>
  </externalReferences>
  <definedNames>
    <definedName name="_xlnm.Print_Area" localSheetId="0">'1RA NOVIEMBRE'!$A$1:$S$77</definedName>
    <definedName name="_xlnm.Print_Titles" localSheetId="0">'1RA NOVIEMBRE'!$1:$6</definedName>
  </definedNames>
  <calcPr fullCalcOnLoad="1"/>
</workbook>
</file>

<file path=xl/sharedStrings.xml><?xml version="1.0" encoding="utf-8"?>
<sst xmlns="http://schemas.openxmlformats.org/spreadsheetml/2006/main" count="342" uniqueCount="123">
  <si>
    <t>CONTRALORÍA GENERAL DEL ESTADO</t>
  </si>
  <si>
    <t>DIRECCIÓN GENERAL DE CONTROL, EVALUACIÓN Y AUDITORÍA</t>
  </si>
  <si>
    <t>REPORTE DE ADQUISICIONES DEL 01 AL 15 DE NOVIEMBRE DE 2014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</si>
  <si>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</si>
  <si>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</si>
  <si>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</si>
  <si>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</si>
  <si>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</si>
  <si>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</si>
  <si>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</si>
  <si>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</si>
  <si>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</si>
  <si>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</si>
  <si>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</si>
  <si>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</si>
  <si>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</si>
  <si>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</si>
  <si>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</si>
  <si>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</si>
  <si>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</si>
  <si>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</si>
  <si>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</si>
  <si>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</si>
  <si>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</si>
  <si>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</si>
  <si>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</si>
  <si>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</si>
  <si>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</si>
  <si>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</si>
  <si>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</si>
  <si>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</si>
  <si>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</si>
  <si>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</si>
  <si>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</si>
  <si>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</si>
  <si>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</si>
  <si>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</si>
  <si>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</si>
  <si>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</si>
  <si>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</si>
  <si>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</si>
  <si>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</si>
  <si>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21100001
MATERIALES Y UTILES DE OFICINA</t>
  </si>
  <si>
    <t>NOVIEMBRE 2014 
OFICIO 641 DEL 03 DE NOVIEMBRE 2014</t>
  </si>
  <si>
    <t>PENDIENTE</t>
  </si>
  <si>
    <t>OFIX SA DE CV</t>
  </si>
  <si>
    <t>XALAPA</t>
  </si>
  <si>
    <t>CAPITAL</t>
  </si>
  <si>
    <t>RECURSO ESTATAL</t>
  </si>
  <si>
    <t>E30201
OPERACIÓN</t>
  </si>
  <si>
    <t>BIEN</t>
  </si>
  <si>
    <t>CLAVIJERO No. 309-B, COL. CENTRO</t>
  </si>
  <si>
    <t>SEPARADOR OFIX 31 DIV NUMERICO</t>
  </si>
  <si>
    <t>21600001
MATERIAL DE LIMPIEZA</t>
  </si>
  <si>
    <t>PROLIMP DEL CENTRO SA DE CV</t>
  </si>
  <si>
    <t>MX 13735</t>
  </si>
  <si>
    <t>AV. ADOLFO RUIZ CORTINES No. 620, COL. REPRESA DEL CARMEN, XALAPA</t>
  </si>
  <si>
    <t>PAPEL HIGIENICO, LIMPIADOR, JABON LIMP MANOS Y FABULOSO MULTIUSOS</t>
  </si>
  <si>
    <t>21400001
MATERIALES Y ÚTILES PARA EL PROCESAMIENTO EN EQUIPOS Y BIENES INFORMÁTICOS</t>
  </si>
  <si>
    <t>OSCAR NAVARRO BELTRAN</t>
  </si>
  <si>
    <t>LA ANTIGUA</t>
  </si>
  <si>
    <t>NO LOCALIZADO</t>
  </si>
  <si>
    <t>EMILIANO ZAPATA 45 INT 1, COL. CENTRO, C.P. 91680, LA ANTIGUA, VERACRUZ, MEX.</t>
  </si>
  <si>
    <t>TECLADO TOSHIBA L465, C600</t>
  </si>
  <si>
    <t>31800003
SERVCICIO DE MENSAJERÍA</t>
  </si>
  <si>
    <t>FEBRERO
SSE/D-0564/2014</t>
  </si>
  <si>
    <t>104C80801/00008A/2014</t>
  </si>
  <si>
    <t>SERVICIO</t>
  </si>
  <si>
    <t>GUIA DE ENVIO DE TECLADO TOSHIBA L465, C600</t>
  </si>
  <si>
    <t>36100004
IMPRESIONES</t>
  </si>
  <si>
    <t>MARIA DEL ROSARIO CRUZ CALDERON</t>
  </si>
  <si>
    <t>AV. AVILA CAMACHO No. 208, COL. CENTRO, XALAPA</t>
  </si>
  <si>
    <t xml:space="preserve">IMPRESIONES DE 25 TABLOIDES PAPEL OPALINA. </t>
  </si>
  <si>
    <t>MARTIN HOYOS APONTE</t>
  </si>
  <si>
    <t>A 7819</t>
  </si>
  <si>
    <t>LAZARO CARDENAS, LOCAL 127 No. 1 COL. JARDINES DE LAS ANIMAS, XALAPA</t>
  </si>
  <si>
    <t>SERVICIO DE FOTOCOPIADO Y ENCUADERNADO</t>
  </si>
  <si>
    <t>26100002
COMBUSTIBLES LUBRICANTES Y ADITIVOS PARA SERVICIOS Y OPERACION DE
PROGRAMAS PUBLICOS</t>
  </si>
  <si>
    <t>SERVICIO PARAISO S DE RL DE CV</t>
  </si>
  <si>
    <t>A49176</t>
  </si>
  <si>
    <t>AV. MANUEL AVILA CAMACHOESQ. AV. 20 DE NOVIEMBRE, COL. CENTRO</t>
  </si>
  <si>
    <t>22.693 LT. DE COMBUSTIBLE PEMEX MAGNA</t>
  </si>
  <si>
    <t>24600001
MATERIAL ELÉCTRICO Y ELÉCTRONICO</t>
  </si>
  <si>
    <t>MARZO
SSE/D-0622/2014</t>
  </si>
  <si>
    <t>104C80801/00009A/2014</t>
  </si>
  <si>
    <t>CARLOS CHAVEZ LICONA</t>
  </si>
  <si>
    <t>SAY7688</t>
  </si>
  <si>
    <t>SAYAGO No 32-A, COL. CENTRO, XALAPA</t>
  </si>
  <si>
    <t>BALASTRA ELECTRICA .2*59 QUI1</t>
  </si>
  <si>
    <t>AV. AVILA CAMACHO 208, COL. CENTRO</t>
  </si>
  <si>
    <t xml:space="preserve">IMPRESIONES DE 15 TABLOIDES PAPEL OPALINA. </t>
  </si>
  <si>
    <t>GRUPO JESSY SA DE CV</t>
  </si>
  <si>
    <t>SA 5267</t>
  </si>
  <si>
    <t>CARRT. XALAPA-COATEPEC No. 575 B. JUAREZ NORTE XALAPA, VERACRUZ, MÉXICO</t>
  </si>
  <si>
    <t>30 LT. DE COMBUSTIBLE PEMEX MAGNA</t>
  </si>
  <si>
    <t>MARQUEZ ESCOBAR HERMANOS SA DE CV</t>
  </si>
  <si>
    <t>AVI 6883</t>
  </si>
  <si>
    <t>AV. AVILA CAMCHO No. 202-B, ESQ. PERU, COL. CENTRO, C.P. 91000, XALAPA, VER.</t>
  </si>
  <si>
    <t>CABLE IUSA POT 20, CHAPA P/CABLE GP5 RECTANGULAR</t>
  </si>
  <si>
    <t>PAPELERIA EL IRIS DE JALAPA SA DE CV</t>
  </si>
  <si>
    <t>10 PAQUETES DE HOJAS T/CARTA, MARCA OFIX</t>
  </si>
  <si>
    <t>A49467</t>
  </si>
  <si>
    <t>TELECOMUNICACIONES DE MEXICO</t>
  </si>
  <si>
    <t>A-891123</t>
  </si>
  <si>
    <t>EJE CENTRAL LAZARO CARDENAS 567, COL. NARVARTE, BENITO JUAREZ DISTRITO FEDERAL</t>
  </si>
  <si>
    <t>TELEGRAMA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</si>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</sst>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4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DANIEL%2017-08-2012\COMPRAS%202014\CONCENTRADO%20Copia%20de%20Anexo%20II%20INFORME%20QUINCENAL%20DE%20ADQUISICIONE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  <sheetName val="2DA DE JUNIO"/>
      <sheetName val="1RA DE JULIO"/>
      <sheetName val="2DA DE JULIO"/>
      <sheetName val="1RA DE AGOSTO"/>
      <sheetName val="2A DE AGOSTO"/>
      <sheetName val="1A DE SEPTIEMBRE"/>
      <sheetName val="2DA DE SEPTIEMBRE"/>
      <sheetName val="1RA DE OCTUBRE"/>
      <sheetName val="2DA DE OCTUBRE"/>
      <sheetName val="1RA NOVIEM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zoomScaleNormal="110" zoomScaleSheetLayoutView="100" workbookViewId="0" topLeftCell="J58">
      <selection activeCell="V46" sqref="V46:V60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32" t="s">
        <v>43</v>
      </c>
      <c r="C46" s="32" t="s">
        <v>44</v>
      </c>
      <c r="D46" s="32">
        <v>1</v>
      </c>
      <c r="E46" s="73">
        <v>45.6</v>
      </c>
      <c r="F46" s="32"/>
      <c r="G46" s="32"/>
      <c r="H46" s="32"/>
      <c r="I46" s="32"/>
      <c r="J46" s="32"/>
      <c r="K46" s="32"/>
      <c r="L46" s="74" t="s">
        <v>45</v>
      </c>
      <c r="M46" s="32" t="s">
        <v>46</v>
      </c>
      <c r="N46" s="32" t="s">
        <v>47</v>
      </c>
      <c r="O46" s="32"/>
      <c r="P46" s="32" t="s">
        <v>48</v>
      </c>
      <c r="Q46" s="18" t="s">
        <v>49</v>
      </c>
      <c r="R46" s="32">
        <v>891</v>
      </c>
      <c r="S46" s="32" t="s">
        <v>50</v>
      </c>
      <c r="U46" s="60">
        <v>1302281797</v>
      </c>
      <c r="V46" s="61">
        <v>41955</v>
      </c>
      <c r="W46" s="75">
        <v>7.3</v>
      </c>
      <c r="X46" s="62">
        <f>+W46+E46</f>
        <v>52.9</v>
      </c>
      <c r="Y46" s="60" t="s">
        <v>51</v>
      </c>
      <c r="Z46" s="60" t="s">
        <v>52</v>
      </c>
    </row>
    <row r="47" spans="1:26" ht="74.25" customHeight="1">
      <c r="A47" s="72" t="s">
        <v>53</v>
      </c>
      <c r="B47" s="32" t="s">
        <v>43</v>
      </c>
      <c r="C47" s="32" t="s">
        <v>44</v>
      </c>
      <c r="D47" s="76">
        <v>1</v>
      </c>
      <c r="E47" s="73">
        <v>403.89</v>
      </c>
      <c r="F47" s="77"/>
      <c r="G47" s="77"/>
      <c r="H47" s="77"/>
      <c r="I47" s="77"/>
      <c r="J47" s="77"/>
      <c r="K47" s="77"/>
      <c r="L47" s="74" t="s">
        <v>54</v>
      </c>
      <c r="M47" s="17" t="s">
        <v>46</v>
      </c>
      <c r="N47" s="17" t="s">
        <v>47</v>
      </c>
      <c r="O47" s="32"/>
      <c r="P47" s="78" t="s">
        <v>48</v>
      </c>
      <c r="Q47" s="18" t="s">
        <v>49</v>
      </c>
      <c r="R47" s="79">
        <v>1146</v>
      </c>
      <c r="S47" s="73" t="s">
        <v>50</v>
      </c>
      <c r="U47" s="60" t="s">
        <v>55</v>
      </c>
      <c r="V47" s="61">
        <v>41949</v>
      </c>
      <c r="W47" s="75">
        <v>64.62</v>
      </c>
      <c r="X47" s="62">
        <f>W47+E47</f>
        <v>468.51</v>
      </c>
      <c r="Y47" s="60" t="s">
        <v>56</v>
      </c>
      <c r="Z47" s="60" t="s">
        <v>57</v>
      </c>
    </row>
    <row r="48" spans="1:26" ht="74.25" customHeight="1">
      <c r="A48" s="72" t="s">
        <v>58</v>
      </c>
      <c r="B48" s="32" t="s">
        <v>43</v>
      </c>
      <c r="C48" s="32" t="s">
        <v>44</v>
      </c>
      <c r="D48" s="76">
        <v>1</v>
      </c>
      <c r="E48" s="73">
        <f>300/1.16</f>
        <v>258.62068965517244</v>
      </c>
      <c r="F48" s="73"/>
      <c r="G48" s="73"/>
      <c r="H48" s="73"/>
      <c r="I48" s="73"/>
      <c r="J48" s="73"/>
      <c r="K48" s="73"/>
      <c r="L48" s="74" t="s">
        <v>59</v>
      </c>
      <c r="M48" s="17" t="s">
        <v>60</v>
      </c>
      <c r="N48" s="17"/>
      <c r="O48" s="32"/>
      <c r="P48" s="78" t="s">
        <v>48</v>
      </c>
      <c r="Q48" s="18" t="s">
        <v>49</v>
      </c>
      <c r="R48" s="79" t="s">
        <v>61</v>
      </c>
      <c r="S48" s="73" t="s">
        <v>50</v>
      </c>
      <c r="U48" s="60">
        <v>1022</v>
      </c>
      <c r="V48" s="61">
        <v>41948</v>
      </c>
      <c r="W48" s="75">
        <v>41.38</v>
      </c>
      <c r="X48" s="62">
        <f>+W48+E48</f>
        <v>300.00068965517244</v>
      </c>
      <c r="Y48" s="60" t="s">
        <v>62</v>
      </c>
      <c r="Z48" s="60" t="s">
        <v>63</v>
      </c>
    </row>
    <row r="49" spans="1:26" ht="74.25" customHeight="1">
      <c r="A49" s="72" t="s">
        <v>64</v>
      </c>
      <c r="B49" s="32" t="s">
        <v>65</v>
      </c>
      <c r="C49" s="32" t="s">
        <v>66</v>
      </c>
      <c r="D49" s="76">
        <v>1</v>
      </c>
      <c r="E49" s="73">
        <f>100/1.16</f>
        <v>86.20689655172414</v>
      </c>
      <c r="F49" s="73"/>
      <c r="G49" s="73"/>
      <c r="H49" s="73"/>
      <c r="I49" s="73"/>
      <c r="J49" s="73"/>
      <c r="K49" s="73"/>
      <c r="L49" s="74" t="s">
        <v>59</v>
      </c>
      <c r="M49" s="17" t="s">
        <v>60</v>
      </c>
      <c r="N49" s="17"/>
      <c r="O49" s="32"/>
      <c r="P49" s="78" t="s">
        <v>48</v>
      </c>
      <c r="Q49" s="18" t="s">
        <v>49</v>
      </c>
      <c r="R49" s="79" t="s">
        <v>61</v>
      </c>
      <c r="S49" s="73" t="s">
        <v>67</v>
      </c>
      <c r="U49" s="60">
        <v>1022</v>
      </c>
      <c r="V49" s="61">
        <v>41948</v>
      </c>
      <c r="W49" s="75">
        <v>41.38</v>
      </c>
      <c r="X49" s="62">
        <f>+W49+E49</f>
        <v>127.58689655172415</v>
      </c>
      <c r="Y49" s="60" t="s">
        <v>62</v>
      </c>
      <c r="Z49" s="60" t="s">
        <v>68</v>
      </c>
    </row>
    <row r="50" spans="1:26" ht="74.25" customHeight="1">
      <c r="A50" s="72" t="s">
        <v>69</v>
      </c>
      <c r="B50" s="32" t="s">
        <v>43</v>
      </c>
      <c r="C50" s="32" t="s">
        <v>44</v>
      </c>
      <c r="D50" s="76">
        <v>1</v>
      </c>
      <c r="E50" s="73">
        <v>100</v>
      </c>
      <c r="F50" s="73"/>
      <c r="G50" s="73"/>
      <c r="H50" s="73"/>
      <c r="I50" s="73"/>
      <c r="J50" s="73"/>
      <c r="K50" s="73"/>
      <c r="L50" s="74" t="s">
        <v>70</v>
      </c>
      <c r="M50" s="17" t="s">
        <v>46</v>
      </c>
      <c r="N50" s="17" t="s">
        <v>47</v>
      </c>
      <c r="O50" s="32"/>
      <c r="P50" s="78" t="s">
        <v>48</v>
      </c>
      <c r="Q50" s="18" t="s">
        <v>49</v>
      </c>
      <c r="R50" s="79" t="s">
        <v>61</v>
      </c>
      <c r="S50" s="32" t="s">
        <v>67</v>
      </c>
      <c r="U50" s="60">
        <v>454</v>
      </c>
      <c r="V50" s="61">
        <v>41950</v>
      </c>
      <c r="W50" s="75">
        <v>16</v>
      </c>
      <c r="X50" s="62">
        <f>W50+E50</f>
        <v>116</v>
      </c>
      <c r="Y50" s="60" t="s">
        <v>71</v>
      </c>
      <c r="Z50" s="60" t="s">
        <v>72</v>
      </c>
    </row>
    <row r="51" spans="1:26" ht="74.25" customHeight="1">
      <c r="A51" s="72" t="s">
        <v>69</v>
      </c>
      <c r="B51" s="32" t="s">
        <v>43</v>
      </c>
      <c r="C51" s="32" t="s">
        <v>44</v>
      </c>
      <c r="D51" s="76">
        <v>1</v>
      </c>
      <c r="E51" s="73">
        <v>108.62</v>
      </c>
      <c r="F51" s="77"/>
      <c r="G51" s="77"/>
      <c r="H51" s="77"/>
      <c r="I51" s="77"/>
      <c r="J51" s="77"/>
      <c r="K51" s="77"/>
      <c r="L51" s="74" t="s">
        <v>73</v>
      </c>
      <c r="M51" s="17" t="s">
        <v>46</v>
      </c>
      <c r="N51" s="17" t="s">
        <v>47</v>
      </c>
      <c r="O51" s="32"/>
      <c r="P51" s="78" t="s">
        <v>48</v>
      </c>
      <c r="Q51" s="18" t="s">
        <v>49</v>
      </c>
      <c r="R51" s="79" t="s">
        <v>61</v>
      </c>
      <c r="S51" s="73" t="s">
        <v>67</v>
      </c>
      <c r="U51" s="60" t="s">
        <v>74</v>
      </c>
      <c r="V51" s="61">
        <v>41950</v>
      </c>
      <c r="W51" s="75">
        <v>17.38</v>
      </c>
      <c r="X51" s="62">
        <f>W51+E51</f>
        <v>126</v>
      </c>
      <c r="Y51" s="60" t="s">
        <v>75</v>
      </c>
      <c r="Z51" s="60" t="s">
        <v>76</v>
      </c>
    </row>
    <row r="52" spans="1:26" ht="74.25" customHeight="1">
      <c r="A52" s="72" t="s">
        <v>77</v>
      </c>
      <c r="B52" s="32" t="s">
        <v>43</v>
      </c>
      <c r="C52" s="32" t="s">
        <v>44</v>
      </c>
      <c r="D52" s="76">
        <v>1</v>
      </c>
      <c r="E52" s="73">
        <v>259.75</v>
      </c>
      <c r="F52" s="73"/>
      <c r="G52" s="73"/>
      <c r="H52" s="73"/>
      <c r="I52" s="73"/>
      <c r="J52" s="73"/>
      <c r="K52" s="73"/>
      <c r="L52" s="74" t="s">
        <v>78</v>
      </c>
      <c r="M52" s="17" t="s">
        <v>46</v>
      </c>
      <c r="N52" s="17" t="s">
        <v>47</v>
      </c>
      <c r="O52" s="32"/>
      <c r="P52" s="78" t="s">
        <v>48</v>
      </c>
      <c r="Q52" s="18" t="s">
        <v>49</v>
      </c>
      <c r="R52" s="79" t="s">
        <v>61</v>
      </c>
      <c r="S52" s="73" t="s">
        <v>50</v>
      </c>
      <c r="U52" s="60" t="s">
        <v>79</v>
      </c>
      <c r="V52" s="61">
        <v>41950</v>
      </c>
      <c r="W52" s="75">
        <v>40.25</v>
      </c>
      <c r="X52" s="62">
        <f>+W52+E52</f>
        <v>300</v>
      </c>
      <c r="Y52" s="60" t="s">
        <v>80</v>
      </c>
      <c r="Z52" s="60" t="s">
        <v>81</v>
      </c>
    </row>
    <row r="53" spans="1:26" ht="74.25" customHeight="1">
      <c r="A53" s="72" t="s">
        <v>82</v>
      </c>
      <c r="B53" s="32" t="s">
        <v>83</v>
      </c>
      <c r="C53" s="32" t="s">
        <v>84</v>
      </c>
      <c r="D53" s="76">
        <v>1</v>
      </c>
      <c r="E53" s="73">
        <v>128.44</v>
      </c>
      <c r="F53" s="77"/>
      <c r="G53" s="77"/>
      <c r="H53" s="77"/>
      <c r="I53" s="77"/>
      <c r="J53" s="77"/>
      <c r="K53" s="77"/>
      <c r="L53" s="74" t="s">
        <v>85</v>
      </c>
      <c r="M53" s="17" t="s">
        <v>46</v>
      </c>
      <c r="N53" s="17" t="s">
        <v>47</v>
      </c>
      <c r="O53" s="32"/>
      <c r="P53" s="78" t="s">
        <v>48</v>
      </c>
      <c r="Q53" s="18" t="s">
        <v>49</v>
      </c>
      <c r="R53" s="79" t="s">
        <v>61</v>
      </c>
      <c r="S53" s="73" t="s">
        <v>50</v>
      </c>
      <c r="U53" s="60" t="s">
        <v>86</v>
      </c>
      <c r="V53" s="61">
        <v>41953</v>
      </c>
      <c r="W53" s="75">
        <v>20.55</v>
      </c>
      <c r="X53" s="62">
        <f>W53+E53</f>
        <v>148.99</v>
      </c>
      <c r="Y53" s="60" t="s">
        <v>87</v>
      </c>
      <c r="Z53" s="60" t="s">
        <v>88</v>
      </c>
    </row>
    <row r="54" spans="1:26" ht="74.25" customHeight="1">
      <c r="A54" s="72" t="s">
        <v>69</v>
      </c>
      <c r="B54" s="32" t="s">
        <v>43</v>
      </c>
      <c r="C54" s="32" t="s">
        <v>44</v>
      </c>
      <c r="D54" s="76">
        <v>1</v>
      </c>
      <c r="E54" s="73">
        <v>60</v>
      </c>
      <c r="F54" s="73"/>
      <c r="G54" s="73"/>
      <c r="H54" s="73"/>
      <c r="I54" s="73"/>
      <c r="J54" s="73"/>
      <c r="K54" s="73"/>
      <c r="L54" s="74" t="s">
        <v>70</v>
      </c>
      <c r="M54" s="17" t="s">
        <v>46</v>
      </c>
      <c r="N54" s="17" t="s">
        <v>47</v>
      </c>
      <c r="O54" s="32"/>
      <c r="P54" s="78" t="s">
        <v>48</v>
      </c>
      <c r="Q54" s="18" t="s">
        <v>49</v>
      </c>
      <c r="R54" s="79" t="s">
        <v>61</v>
      </c>
      <c r="S54" s="32" t="s">
        <v>67</v>
      </c>
      <c r="U54" s="60">
        <v>460</v>
      </c>
      <c r="V54" s="61">
        <v>41953</v>
      </c>
      <c r="W54" s="75">
        <v>9.6</v>
      </c>
      <c r="X54" s="62">
        <f>W54+E54</f>
        <v>69.6</v>
      </c>
      <c r="Y54" s="60" t="s">
        <v>89</v>
      </c>
      <c r="Z54" s="60" t="s">
        <v>90</v>
      </c>
    </row>
    <row r="55" spans="1:26" ht="74.25" customHeight="1">
      <c r="A55" s="72" t="s">
        <v>77</v>
      </c>
      <c r="B55" s="32" t="s">
        <v>43</v>
      </c>
      <c r="C55" s="32" t="s">
        <v>44</v>
      </c>
      <c r="D55" s="76">
        <v>1</v>
      </c>
      <c r="E55" s="73">
        <v>343.39</v>
      </c>
      <c r="F55" s="73"/>
      <c r="G55" s="73"/>
      <c r="H55" s="73"/>
      <c r="I55" s="73"/>
      <c r="J55" s="73"/>
      <c r="K55" s="73"/>
      <c r="L55" s="74" t="s">
        <v>91</v>
      </c>
      <c r="M55" s="17" t="s">
        <v>46</v>
      </c>
      <c r="N55" s="17" t="s">
        <v>47</v>
      </c>
      <c r="O55" s="32"/>
      <c r="P55" s="78" t="s">
        <v>48</v>
      </c>
      <c r="Q55" s="18" t="s">
        <v>49</v>
      </c>
      <c r="R55" s="79" t="s">
        <v>61</v>
      </c>
      <c r="S55" s="73" t="s">
        <v>67</v>
      </c>
      <c r="U55" s="60" t="s">
        <v>92</v>
      </c>
      <c r="V55" s="61">
        <v>41954</v>
      </c>
      <c r="W55" s="75">
        <v>53.21</v>
      </c>
      <c r="X55" s="62">
        <f>W55+E55</f>
        <v>396.59999999999997</v>
      </c>
      <c r="Y55" s="60" t="s">
        <v>93</v>
      </c>
      <c r="Z55" s="60" t="s">
        <v>94</v>
      </c>
    </row>
    <row r="56" spans="1:26" ht="74.25" customHeight="1">
      <c r="A56" s="72" t="s">
        <v>58</v>
      </c>
      <c r="B56" s="32" t="s">
        <v>83</v>
      </c>
      <c r="C56" s="32" t="s">
        <v>84</v>
      </c>
      <c r="D56" s="76">
        <v>1</v>
      </c>
      <c r="E56" s="73">
        <v>53.37</v>
      </c>
      <c r="F56" s="73"/>
      <c r="G56" s="73"/>
      <c r="H56" s="73"/>
      <c r="I56" s="73"/>
      <c r="J56" s="73"/>
      <c r="K56" s="73"/>
      <c r="L56" s="74" t="s">
        <v>95</v>
      </c>
      <c r="M56" s="17" t="s">
        <v>46</v>
      </c>
      <c r="N56" s="17" t="s">
        <v>47</v>
      </c>
      <c r="O56" s="32"/>
      <c r="P56" s="78" t="s">
        <v>48</v>
      </c>
      <c r="Q56" s="18" t="s">
        <v>49</v>
      </c>
      <c r="R56" s="79" t="s">
        <v>61</v>
      </c>
      <c r="S56" s="73" t="s">
        <v>50</v>
      </c>
      <c r="U56" s="60" t="s">
        <v>96</v>
      </c>
      <c r="V56" s="61">
        <v>41954</v>
      </c>
      <c r="W56" s="75">
        <v>8.53</v>
      </c>
      <c r="X56" s="62">
        <f>+W56+E56</f>
        <v>61.9</v>
      </c>
      <c r="Y56" s="60" t="s">
        <v>97</v>
      </c>
      <c r="Z56" s="60" t="s">
        <v>98</v>
      </c>
    </row>
    <row r="57" spans="1:27" ht="74.25" customHeight="1">
      <c r="A57" s="72" t="s">
        <v>42</v>
      </c>
      <c r="B57" s="32" t="s">
        <v>43</v>
      </c>
      <c r="C57" s="32" t="s">
        <v>44</v>
      </c>
      <c r="D57" s="32">
        <v>1</v>
      </c>
      <c r="E57" s="73">
        <v>116.37</v>
      </c>
      <c r="F57" s="32"/>
      <c r="G57" s="32"/>
      <c r="H57" s="32"/>
      <c r="I57" s="32"/>
      <c r="J57" s="32"/>
      <c r="K57" s="32"/>
      <c r="L57" s="74" t="s">
        <v>99</v>
      </c>
      <c r="M57" s="32" t="s">
        <v>46</v>
      </c>
      <c r="N57" s="32" t="s">
        <v>47</v>
      </c>
      <c r="O57" s="32"/>
      <c r="P57" s="32" t="s">
        <v>48</v>
      </c>
      <c r="Q57" s="18" t="s">
        <v>49</v>
      </c>
      <c r="R57" s="32">
        <v>9809</v>
      </c>
      <c r="S57" s="32" t="s">
        <v>50</v>
      </c>
      <c r="T57" s="60"/>
      <c r="U57" s="60">
        <v>13003313064</v>
      </c>
      <c r="V57" s="61">
        <v>41955</v>
      </c>
      <c r="W57" s="60">
        <v>18.62</v>
      </c>
      <c r="X57" s="62">
        <f>W57+E57</f>
        <v>134.99</v>
      </c>
      <c r="Y57" s="60" t="s">
        <v>51</v>
      </c>
      <c r="Z57" s="60" t="s">
        <v>100</v>
      </c>
      <c r="AA57" s="60"/>
    </row>
    <row r="58" spans="1:27" ht="74.25" customHeight="1">
      <c r="A58" s="72" t="s">
        <v>42</v>
      </c>
      <c r="B58" s="32" t="s">
        <v>43</v>
      </c>
      <c r="C58" s="32" t="s">
        <v>44</v>
      </c>
      <c r="D58" s="32">
        <v>1</v>
      </c>
      <c r="E58" s="73">
        <v>386.21</v>
      </c>
      <c r="F58" s="32"/>
      <c r="G58" s="32"/>
      <c r="H58" s="32"/>
      <c r="I58" s="32"/>
      <c r="J58" s="32"/>
      <c r="K58" s="32"/>
      <c r="L58" s="74" t="s">
        <v>45</v>
      </c>
      <c r="M58" s="32" t="s">
        <v>46</v>
      </c>
      <c r="N58" s="32" t="s">
        <v>47</v>
      </c>
      <c r="O58" s="32"/>
      <c r="P58" s="32" t="s">
        <v>48</v>
      </c>
      <c r="Q58" s="18" t="s">
        <v>49</v>
      </c>
      <c r="R58" s="32">
        <v>891</v>
      </c>
      <c r="S58" s="32" t="s">
        <v>50</v>
      </c>
      <c r="U58" s="60">
        <v>13003313064</v>
      </c>
      <c r="V58" s="61">
        <v>41955</v>
      </c>
      <c r="W58" s="75">
        <v>61.79</v>
      </c>
      <c r="X58" s="62">
        <f>+W58+E58</f>
        <v>448</v>
      </c>
      <c r="Y58" s="60" t="s">
        <v>51</v>
      </c>
      <c r="Z58" s="60" t="s">
        <v>100</v>
      </c>
      <c r="AA58" s="60"/>
    </row>
    <row r="59" spans="1:27" ht="74.25" customHeight="1">
      <c r="A59" s="72" t="s">
        <v>77</v>
      </c>
      <c r="B59" s="32" t="s">
        <v>43</v>
      </c>
      <c r="C59" s="32" t="s">
        <v>44</v>
      </c>
      <c r="D59" s="76">
        <v>1</v>
      </c>
      <c r="E59" s="73">
        <v>259.75</v>
      </c>
      <c r="F59" s="73"/>
      <c r="G59" s="73"/>
      <c r="H59" s="73"/>
      <c r="I59" s="73"/>
      <c r="J59" s="73"/>
      <c r="K59" s="73"/>
      <c r="L59" s="74" t="s">
        <v>78</v>
      </c>
      <c r="M59" s="17" t="s">
        <v>46</v>
      </c>
      <c r="N59" s="17" t="s">
        <v>47</v>
      </c>
      <c r="O59" s="32"/>
      <c r="P59" s="78" t="s">
        <v>48</v>
      </c>
      <c r="Q59" s="18" t="s">
        <v>49</v>
      </c>
      <c r="R59" s="79" t="s">
        <v>61</v>
      </c>
      <c r="S59" s="73" t="s">
        <v>50</v>
      </c>
      <c r="U59" s="60" t="s">
        <v>101</v>
      </c>
      <c r="V59" s="61">
        <v>41956</v>
      </c>
      <c r="W59" s="75">
        <v>40.25</v>
      </c>
      <c r="X59" s="62">
        <f>+W59+E59</f>
        <v>300</v>
      </c>
      <c r="Y59" s="60" t="s">
        <v>80</v>
      </c>
      <c r="Z59" s="60" t="s">
        <v>81</v>
      </c>
      <c r="AA59" s="60"/>
    </row>
    <row r="60" spans="1:26" ht="74.25" customHeight="1">
      <c r="A60" s="72" t="s">
        <v>64</v>
      </c>
      <c r="B60" s="32" t="s">
        <v>65</v>
      </c>
      <c r="C60" s="32" t="s">
        <v>66</v>
      </c>
      <c r="D60" s="76">
        <v>1</v>
      </c>
      <c r="E60" s="73">
        <v>151</v>
      </c>
      <c r="F60" s="73"/>
      <c r="G60" s="73"/>
      <c r="H60" s="73"/>
      <c r="I60" s="73"/>
      <c r="J60" s="73"/>
      <c r="K60" s="73"/>
      <c r="L60" s="74" t="s">
        <v>102</v>
      </c>
      <c r="M60" s="17" t="s">
        <v>46</v>
      </c>
      <c r="N60" s="17" t="s">
        <v>47</v>
      </c>
      <c r="O60" s="32"/>
      <c r="P60" s="78" t="s">
        <v>48</v>
      </c>
      <c r="Q60" s="18" t="s">
        <v>49</v>
      </c>
      <c r="R60" s="79" t="s">
        <v>61</v>
      </c>
      <c r="S60" s="73" t="s">
        <v>67</v>
      </c>
      <c r="U60" s="60" t="s">
        <v>103</v>
      </c>
      <c r="V60" s="61">
        <v>41961</v>
      </c>
      <c r="W60" s="75">
        <v>24.16</v>
      </c>
      <c r="X60" s="62">
        <f>W60+E60</f>
        <v>175.16</v>
      </c>
      <c r="Y60" s="60" t="s">
        <v>104</v>
      </c>
      <c r="Z60" s="60" t="s">
        <v>105</v>
      </c>
    </row>
    <row r="61" spans="1:20" ht="18.75" customHeight="1">
      <c r="A61" s="80" t="s">
        <v>25</v>
      </c>
      <c r="B61" s="80"/>
      <c r="C61" s="80"/>
      <c r="D61" s="81">
        <f>SUM(D46:D60)</f>
        <v>15</v>
      </c>
      <c r="E61" s="81">
        <f>SUM(E46:E60)</f>
        <v>2761.2175862068966</v>
      </c>
      <c r="F61" s="81">
        <f>SUM(F46:F60)</f>
        <v>0</v>
      </c>
      <c r="G61" s="81">
        <f>SUM(G46:G60)</f>
        <v>0</v>
      </c>
      <c r="H61" s="81">
        <f>SUM(H46:H60)</f>
        <v>0</v>
      </c>
      <c r="I61" s="81">
        <f>SUM(I46:I60)</f>
        <v>0</v>
      </c>
      <c r="J61" s="82"/>
      <c r="K61" s="83"/>
      <c r="L61" s="83"/>
      <c r="M61" s="84"/>
      <c r="N61" s="84"/>
      <c r="O61" s="9"/>
      <c r="P61" s="9"/>
      <c r="Q61" s="9"/>
      <c r="R61" s="9"/>
      <c r="S61" s="9"/>
      <c r="T61" s="9"/>
    </row>
    <row r="62" spans="1:19" ht="11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36.75" customHeight="1">
      <c r="A63" s="9"/>
      <c r="B63" s="9"/>
      <c r="C63" s="9"/>
      <c r="D63" s="9"/>
      <c r="E63" s="9"/>
      <c r="F63" s="85" t="s">
        <v>106</v>
      </c>
      <c r="G63" s="86"/>
      <c r="H63" s="87"/>
      <c r="I63" s="88"/>
      <c r="J63" s="88"/>
      <c r="K63" s="89"/>
      <c r="L63" s="89"/>
      <c r="M63" s="90">
        <f>+F65</f>
        <v>2761.2175862068966</v>
      </c>
      <c r="N63" s="90"/>
      <c r="O63" s="90"/>
      <c r="P63" s="9"/>
      <c r="Q63" s="9"/>
      <c r="R63" s="9"/>
      <c r="S63" s="9"/>
    </row>
    <row r="64" spans="1:19" ht="18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8.75" customHeight="1">
      <c r="A65" s="91" t="s">
        <v>107</v>
      </c>
      <c r="B65" s="91"/>
      <c r="C65" s="91"/>
      <c r="D65" s="9"/>
      <c r="E65" s="91" t="s">
        <v>108</v>
      </c>
      <c r="F65" s="92">
        <f>+E61+E41+F34+F27+F20+F13</f>
        <v>2761.2175862068966</v>
      </c>
      <c r="G65" s="93"/>
      <c r="H65" s="93"/>
      <c r="I65" s="94"/>
      <c r="J65" s="94"/>
      <c r="K65" s="9"/>
      <c r="L65" s="91" t="s">
        <v>109</v>
      </c>
      <c r="M65" s="95"/>
      <c r="N65" s="9"/>
      <c r="O65" s="91" t="s">
        <v>110</v>
      </c>
      <c r="P65" s="95"/>
      <c r="Q65" s="95"/>
      <c r="R65" s="9"/>
      <c r="S65" s="9"/>
    </row>
    <row r="66" s="9" customFormat="1" ht="18.75" customHeight="1">
      <c r="G66" s="96"/>
    </row>
    <row r="67" s="9" customFormat="1" ht="11.25"/>
    <row r="68" spans="4:17" s="9" customFormat="1" ht="12.75" customHeight="1">
      <c r="D68" s="95"/>
      <c r="E68" s="95"/>
      <c r="H68" s="94"/>
      <c r="I68" s="95"/>
      <c r="J68" s="95"/>
      <c r="K68" s="95"/>
      <c r="L68" s="95"/>
      <c r="M68" s="94"/>
      <c r="O68" s="95"/>
      <c r="P68" s="95"/>
      <c r="Q68" s="95"/>
    </row>
    <row r="69" spans="1:17" s="9" customFormat="1" ht="13.5" customHeight="1">
      <c r="A69" s="41"/>
      <c r="B69" s="41"/>
      <c r="C69" s="41"/>
      <c r="D69" s="97" t="s">
        <v>111</v>
      </c>
      <c r="E69" s="97"/>
      <c r="I69" s="97" t="s">
        <v>112</v>
      </c>
      <c r="J69" s="97"/>
      <c r="K69" s="97"/>
      <c r="L69" s="97"/>
      <c r="M69" s="94"/>
      <c r="O69" s="98" t="s">
        <v>112</v>
      </c>
      <c r="P69" s="98"/>
      <c r="Q69" s="98"/>
    </row>
    <row r="70" spans="1:17" s="9" customFormat="1" ht="13.5" customHeight="1">
      <c r="A70" s="41"/>
      <c r="B70" s="41"/>
      <c r="C70" s="41"/>
      <c r="D70" s="99" t="s">
        <v>113</v>
      </c>
      <c r="E70" s="99"/>
      <c r="I70" s="99" t="s">
        <v>114</v>
      </c>
      <c r="J70" s="99"/>
      <c r="K70" s="99"/>
      <c r="L70" s="99"/>
      <c r="M70" s="100"/>
      <c r="N70" s="100"/>
      <c r="O70" s="99" t="s">
        <v>114</v>
      </c>
      <c r="P70" s="99"/>
      <c r="Q70" s="99"/>
    </row>
    <row r="71" spans="4:17" s="9" customFormat="1" ht="12.75">
      <c r="D71" s="101" t="s">
        <v>115</v>
      </c>
      <c r="E71" s="101"/>
      <c r="I71" s="101" t="s">
        <v>116</v>
      </c>
      <c r="J71" s="101"/>
      <c r="K71" s="101"/>
      <c r="L71" s="101"/>
      <c r="M71" s="102"/>
      <c r="O71" s="101" t="s">
        <v>117</v>
      </c>
      <c r="P71" s="101"/>
      <c r="Q71" s="101"/>
    </row>
    <row r="72" spans="1:19" s="104" customFormat="1" ht="16.5">
      <c r="A72" s="103" t="s">
        <v>118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1:19" s="104" customFormat="1" ht="17.25" customHeight="1">
      <c r="A73" s="103" t="s">
        <v>119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1:19" s="104" customFormat="1" ht="17.25" customHeight="1">
      <c r="A74" s="103" t="s">
        <v>120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1:19" s="104" customFormat="1" ht="17.25" customHeight="1">
      <c r="A75" s="105" t="s">
        <v>121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ht="17.25" customHeight="1">
      <c r="A76" s="105" t="s">
        <v>122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</sheetData>
  <sheetProtection/>
  <mergeCells count="138">
    <mergeCell ref="A75:S75"/>
    <mergeCell ref="A76:S76"/>
    <mergeCell ref="D71:E71"/>
    <mergeCell ref="I71:L71"/>
    <mergeCell ref="O71:Q71"/>
    <mergeCell ref="A72:S72"/>
    <mergeCell ref="A73:S73"/>
    <mergeCell ref="A74:S74"/>
    <mergeCell ref="D69:E69"/>
    <mergeCell ref="I69:L69"/>
    <mergeCell ref="O69:Q69"/>
    <mergeCell ref="D70:E70"/>
    <mergeCell ref="I70:L70"/>
    <mergeCell ref="O70:Q70"/>
    <mergeCell ref="I44:I45"/>
    <mergeCell ref="M44:N44"/>
    <mergeCell ref="O44:O45"/>
    <mergeCell ref="F63:H63"/>
    <mergeCell ref="M63:O63"/>
    <mergeCell ref="F65:H65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2014-11-20T20:12:20Z</dcterms:created>
  <dcterms:modified xsi:type="dcterms:W3CDTF">2014-11-20T20:12:42Z</dcterms:modified>
  <cp:category/>
  <cp:version/>
  <cp:contentType/>
  <cp:contentStatus/>
</cp:coreProperties>
</file>