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10155" activeTab="0"/>
  </bookViews>
  <sheets>
    <sheet name="1RA DE OCTUBRE" sheetId="1" r:id="rId1"/>
  </sheets>
  <externalReferences>
    <externalReference r:id="rId4"/>
  </externalReferences>
  <definedNames>
    <definedName name="_xlnm.Print_Area" localSheetId="0">'1RA DE OCTUBRE'!$A$1:$S$80</definedName>
    <definedName name="_xlnm.Print_Titles" localSheetId="0">'1RA DE OCTUBRE'!$1:$6</definedName>
  </definedNames>
  <calcPr fullCalcOnLoad="1"/>
</workbook>
</file>

<file path=xl/sharedStrings.xml><?xml version="1.0" encoding="utf-8"?>
<sst xmlns="http://schemas.openxmlformats.org/spreadsheetml/2006/main" count="394" uniqueCount="152">
  <si>
    <t>CONTRALORÍA GENERAL DEL ESTADO</t>
  </si>
  <si>
    <t>DIRECCIÓN GENERAL DE CONTROL, EVALUACIÓN Y AUDITORÍA</t>
  </si>
  <si>
    <t>REPORTE DE ADQUISICIONES DEL 01 AL 15 DE OCTUBRE DE 2014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</si>
  <si>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</si>
  <si>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</si>
  <si>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</si>
  <si>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</si>
  <si>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</si>
  <si>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</si>
  <si>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</si>
  <si>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</si>
  <si>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</si>
  <si>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</si>
  <si>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</si>
  <si>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</si>
  <si>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</si>
  <si>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</si>
  <si>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</si>
  <si>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</si>
  <si>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</si>
  <si>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</si>
  <si>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</si>
  <si>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</si>
  <si>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</si>
  <si>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</si>
  <si>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</si>
  <si>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</si>
  <si>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</si>
  <si>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</si>
  <si>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</si>
  <si>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</si>
  <si>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</si>
  <si>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</si>
  <si>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</si>
  <si>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</si>
  <si>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</si>
  <si>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</si>
  <si>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</si>
  <si>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</si>
  <si>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</si>
  <si>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</si>
  <si>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</si>
  <si>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51500001
BIENES INFORMATICOS</t>
  </si>
  <si>
    <t>ENERO
SSE/D-0161/2014</t>
  </si>
  <si>
    <t>104C80801/00001A/2014</t>
  </si>
  <si>
    <t>MARIA DEL ROSARIO CRUZ CALDERON</t>
  </si>
  <si>
    <t>XALAPA</t>
  </si>
  <si>
    <t>CAPITAL</t>
  </si>
  <si>
    <t>RECURSO ESTATAL</t>
  </si>
  <si>
    <t>E30201
OPERACIÓN</t>
  </si>
  <si>
    <t>NO LOCALIZADO</t>
  </si>
  <si>
    <t>BIEN</t>
  </si>
  <si>
    <t>B 1449</t>
  </si>
  <si>
    <t>AV. AVILA CAMACHO 208, COL. CENTRO</t>
  </si>
  <si>
    <t>2 DISCO DUROS SEAGATE / WD 50 GB SATA 3.5"</t>
  </si>
  <si>
    <t>26100002
COMBUSTIBLES LUBRICANTES Y ADITIVOS PARA SERVICIOS Y OPERACION DE
PROGRAMAS PUBLICOS</t>
  </si>
  <si>
    <t>OCTUBRE 2014 
OFICIO 578 DEL 03 DE OCTUBRE 2014</t>
  </si>
  <si>
    <t>PENDIENTE</t>
  </si>
  <si>
    <t>SERVICIO PARAISO S DE RL DE CV</t>
  </si>
  <si>
    <t>A46631</t>
  </si>
  <si>
    <t>AV. MANUEL AVILA CAMACHOESQ. AV. 20 DE NOVIEMBRE, COL. CENTRO</t>
  </si>
  <si>
    <t>30.700 LT. DE COMBUSTIBLE PEMEX MAGNA</t>
  </si>
  <si>
    <t>21100001
MATERIALES Y UTILES DE OFICINA</t>
  </si>
  <si>
    <t>PAPELERIA EL IRIS DE JALAPA SA DE CV</t>
  </si>
  <si>
    <t>S 46729</t>
  </si>
  <si>
    <t>REVOLUCION No. 81, COL. CENTRO</t>
  </si>
  <si>
    <t>6 CARPETAS, 4 CINTA DIUREX, 10 CAJAS DE ARCHIVO, 2 CUENTA FACIL, 2 PAQUETES DE PASTAS P ENGARGOLADO Y 50 SOBRES PARA CD</t>
  </si>
  <si>
    <t>21400001
MATERIALES Y ÚTILES PARA EL PROCESAMIENTO EN EQUIPOS Y BIENES INFORMÁTICOS</t>
  </si>
  <si>
    <t>MARQUEZ ESCOBAR HERMANOS SA DE CV</t>
  </si>
  <si>
    <t>AVI 5990</t>
  </si>
  <si>
    <t>AV. AVILA CAMCHO No. 202-B, ESQ. PERU, COL. CENTRO, C.P. 91000, XALAPA, VER.</t>
  </si>
  <si>
    <t>SILICON PENS</t>
  </si>
  <si>
    <t>SERVICIO SABAGAS SA DE CV</t>
  </si>
  <si>
    <t>A37852</t>
  </si>
  <si>
    <t>AV. XALAPA 634, COL. PROGRESO MACUILTEPETL, XALAPA</t>
  </si>
  <si>
    <t>23.010 LT. DE COMBUSTIBLE PEMEX MAGNA</t>
  </si>
  <si>
    <t>A46923</t>
  </si>
  <si>
    <t>30.465 LT. DE COMBUSTIBLE PEMEX MAGNA</t>
  </si>
  <si>
    <t>OFIX SA DE CV</t>
  </si>
  <si>
    <t>CLAVIJERO No. 309-B, COL. CENTRO</t>
  </si>
  <si>
    <t>1 PAQUETE DE HOJAS BLANCAS T/CARTA, DE 500 HOJAS, Y 2 PAQUETES DE MARCADOR P/PINTARRON</t>
  </si>
  <si>
    <t>24600001
MATERIAL ELÉCTRICO Y ELÉCTRONICO</t>
  </si>
  <si>
    <t>MARZO
SSE/D-0622/2014</t>
  </si>
  <si>
    <t>104C80801/00009A/2014</t>
  </si>
  <si>
    <t>AVI 6239</t>
  </si>
  <si>
    <t>2 BALASTRA 2*60 Y 1*60, Y 1 LAMPARA SLIM 59W</t>
  </si>
  <si>
    <t>PCDIGITAL COM MX SA DE CV</t>
  </si>
  <si>
    <t>I016493</t>
  </si>
  <si>
    <t>AV. AVILA CAMCHO No. 116, COL. UNIDAD VERACRUZANA, XALAPA, VER.</t>
  </si>
  <si>
    <t>VIDEO PROYECTOR, BOBINA DE CABLE, 100 CD, CARTUCHO 122 NEGRO Y COLOR</t>
  </si>
  <si>
    <t>29600001
NEUMÁTICOS Y CÁMARAS</t>
  </si>
  <si>
    <t>FEBRERO
SSE/D-0564/2014</t>
  </si>
  <si>
    <t>104C80801/00008A/2014</t>
  </si>
  <si>
    <t>NEUMATICOS DE CALIDAD SA DE CV</t>
  </si>
  <si>
    <t>F 10758</t>
  </si>
  <si>
    <t>AV. LAZARO CARDENAS ESQ GILDARDO AVILES No. 867, COL. RAFAEL LUCIO, XALAPA, VER</t>
  </si>
  <si>
    <t>4 NEUMATICOS ALL TERRAIN BF GOODRICH, Y SERVICIOS DE MONTAJE, ALINEACIÓN Y BALANCEO</t>
  </si>
  <si>
    <t>32300002
ARRENDAMIENTO DE EQUIPO DE FOTOCOPIADO</t>
  </si>
  <si>
    <t>ANUAL
SSE/D-0270/2014</t>
  </si>
  <si>
    <t>104C80801/00002A/2014</t>
  </si>
  <si>
    <t>SISTEMAS CONTINO SA DE CV</t>
  </si>
  <si>
    <t>FQA 54279</t>
  </si>
  <si>
    <t>BLDV. ADOLFO RUIZ CORTINEZ 857, RAFAEL MURILLO VIDAL NORTE, XALAPA VER.</t>
  </si>
  <si>
    <t>SERVICIO DE IMPRESIÓN Y FOTOCOPIADO DEL MES DE SEPTIEMBRE DE 2014</t>
  </si>
  <si>
    <t>SEPTIEMBRE 2014 
OFICIO 514 DEL 02 DE SEPTIEMBRE 2014</t>
  </si>
  <si>
    <t>GASOLINERA FOY CHICONTEPEC SA DE CV</t>
  </si>
  <si>
    <t>CHICONTEPEC</t>
  </si>
  <si>
    <t>CARR CHICON-BENITO JUAREZ KM 2 No. 410, BARRIO XILICO, CHICONTEPEC, VER.</t>
  </si>
  <si>
    <t>78.737 LT. DE COMBUSTIBLE PEMEX MAGNA</t>
  </si>
  <si>
    <t>GASOLINERA FOY CERRO AZUL SA DE CV</t>
  </si>
  <si>
    <t>GUTIERREZ ZAMORA</t>
  </si>
  <si>
    <t>CARRETERA POZA RICA VER KM 51-500 No. 13, GUTIERREZ ZAMORA</t>
  </si>
  <si>
    <t>50.719 LT. DE COMBUSTIBLE PEMEX MAGNA</t>
  </si>
  <si>
    <t>A45846</t>
  </si>
  <si>
    <t>AVENIDA MANUEL AVILA CAMACHO s/n, COL. CENTRO, XALAPA, VER.</t>
  </si>
  <si>
    <t>58.82 LT. DE COMBUSTIBLE PEMEX MAGNA</t>
  </si>
  <si>
    <t>GASOLINERA FOY TREBOL SA DE CV</t>
  </si>
  <si>
    <t>TIHUATLAN</t>
  </si>
  <si>
    <t>CARRETERA NACIONAL MEXICO- TUXPAN KM 213 SN, TIHUATLAN, VER.</t>
  </si>
  <si>
    <t>53.685 LT. DE COMBUSTIBLE PEMEX MAGNA</t>
  </si>
  <si>
    <t>CENTRO GASOLINERO ANIMAS SA DE CV</t>
  </si>
  <si>
    <t>CARRET. FEDERAL XALAPA VERACRUZ, KM 7.5, EMILIANO ZAPATA</t>
  </si>
  <si>
    <t>16.338 LT. DE COMBUSTIBLE PEMEX MAGNA</t>
  </si>
  <si>
    <t>SERVICIO FACIL DEL SURESTE SA DE CV</t>
  </si>
  <si>
    <t>ACAYUCAN</t>
  </si>
  <si>
    <t>OLMECA</t>
  </si>
  <si>
    <t>SFNACO 30202</t>
  </si>
  <si>
    <t>CARRETERA COSTERA DEL GOLFO KM226, ACAYUCAN, VER.</t>
  </si>
  <si>
    <t>38.345 LT. DE COMBUSTIBLE PEMEX MAGNA</t>
  </si>
  <si>
    <t>49.852 LT. DE COMBUSTIBLE PEMEX MAGNA</t>
  </si>
  <si>
    <t>SERVICIO CARDEL SA DE CV</t>
  </si>
  <si>
    <t>EMILIANO ZAPATA</t>
  </si>
  <si>
    <t>A-106459</t>
  </si>
  <si>
    <t>PROL. EMILIANO ZAPATA S/N, JOSÉ CARDEL, VER.</t>
  </si>
  <si>
    <t>34.5092 LT. DE COMBUSTIBLE PEMEX MAGNA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</si>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</sst>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top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3" fontId="19" fillId="0" borderId="11" xfId="0" applyNumberFormat="1" applyFont="1" applyFill="1" applyBorder="1" applyAlignment="1">
      <alignment horizontal="center" vertical="center" wrapText="1" shrinkToFit="1"/>
    </xf>
    <xf numFmtId="4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 shrinkToFit="1"/>
    </xf>
    <xf numFmtId="8" fontId="24" fillId="0" borderId="10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8" fontId="24" fillId="0" borderId="17" xfId="0" applyNumberFormat="1" applyFont="1" applyFill="1" applyBorder="1" applyAlignment="1">
      <alignment horizontal="center" vertical="center" wrapText="1"/>
    </xf>
    <xf numFmtId="8" fontId="19" fillId="0" borderId="17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8" fontId="24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64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DANIEL%2017-08-2012\COMPRAS%202014\CONCENTRADO%20Copia%20de%20Anexo%20II%20INFORME%20QUINCENAL%20DE%20ADQUISICIONE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RA DE ENERO"/>
      <sheetName val="2DA ENERO"/>
      <sheetName val="1RA FEBRERO"/>
      <sheetName val="2DA FEBRERO"/>
      <sheetName val="1RA DE MARZO"/>
      <sheetName val="2DA DE MARZO"/>
      <sheetName val="1RA DE ABRIL"/>
      <sheetName val="2DA DE ABRIL"/>
      <sheetName val="1RA DE MAYO"/>
      <sheetName val="2DA DE MAYO"/>
      <sheetName val="1RA DE JUNIO"/>
      <sheetName val="2DA DE JUNIO"/>
      <sheetName val="1RA DE JULIO"/>
      <sheetName val="2DA DE JULIO"/>
      <sheetName val="1RA DE AGOSTO"/>
      <sheetName val="2A DE AGOSTO"/>
      <sheetName val="1A DE SEPTIEMBRE"/>
      <sheetName val="2DA DE SEPTIEMBRE"/>
      <sheetName val="1RA DE OCTUB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view="pageBreakPreview" zoomScaleNormal="110" zoomScaleSheetLayoutView="100" workbookViewId="0" topLeftCell="N55">
      <selection activeCell="Y59" sqref="Y59"/>
    </sheetView>
  </sheetViews>
  <sheetFormatPr defaultColWidth="11.421875" defaultRowHeight="12.75"/>
  <cols>
    <col min="1" max="3" width="21.8515625" style="2" customWidth="1"/>
    <col min="4" max="5" width="25.7109375" style="2" customWidth="1"/>
    <col min="6" max="6" width="12.8515625" style="2" customWidth="1"/>
    <col min="7" max="7" width="9.421875" style="2" customWidth="1"/>
    <col min="8" max="10" width="12.57421875" style="2" customWidth="1"/>
    <col min="11" max="11" width="8.7109375" style="2" customWidth="1"/>
    <col min="12" max="12" width="15.421875" style="2" customWidth="1"/>
    <col min="13" max="13" width="24.421875" style="2" customWidth="1"/>
    <col min="14" max="14" width="20.7109375" style="2" customWidth="1"/>
    <col min="15" max="15" width="17.28125" style="2" customWidth="1"/>
    <col min="16" max="16" width="14.7109375" style="2" customWidth="1"/>
    <col min="17" max="17" width="11.00390625" style="2" customWidth="1"/>
    <col min="18" max="18" width="8.8515625" style="2" customWidth="1"/>
    <col min="19" max="19" width="10.00390625" style="2" customWidth="1"/>
    <col min="20" max="20" width="4.8515625" style="2" customWidth="1"/>
    <col min="21" max="22" width="11.421875" style="2" customWidth="1"/>
    <col min="23" max="23" width="11.7109375" style="2" bestFit="1" customWidth="1"/>
    <col min="24" max="24" width="11.421875" style="2" customWidth="1"/>
    <col min="25" max="25" width="17.8515625" style="2" customWidth="1"/>
    <col min="26" max="26" width="29.28125" style="2" customWidth="1"/>
    <col min="27" max="16384" width="11.42187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</v>
      </c>
    </row>
    <row r="5" spans="1:18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ht="11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32.25" customHeight="1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0" t="s">
        <v>17</v>
      </c>
      <c r="M8" s="10"/>
      <c r="N8" s="13" t="s">
        <v>18</v>
      </c>
      <c r="O8" s="13"/>
      <c r="P8" s="13"/>
      <c r="Q8" s="12" t="s">
        <v>19</v>
      </c>
      <c r="R8" s="12" t="s">
        <v>20</v>
      </c>
      <c r="S8" s="14"/>
    </row>
    <row r="9" spans="1:19" ht="12" customHeight="1">
      <c r="A9" s="10"/>
      <c r="B9" s="10"/>
      <c r="C9" s="10"/>
      <c r="D9" s="10"/>
      <c r="E9" s="11"/>
      <c r="F9" s="12"/>
      <c r="G9" s="11"/>
      <c r="H9" s="11"/>
      <c r="I9" s="11"/>
      <c r="J9" s="12"/>
      <c r="K9" s="12"/>
      <c r="L9" s="10"/>
      <c r="M9" s="10"/>
      <c r="N9" s="15" t="s">
        <v>21</v>
      </c>
      <c r="O9" s="15"/>
      <c r="P9" s="10" t="s">
        <v>22</v>
      </c>
      <c r="Q9" s="12"/>
      <c r="R9" s="12"/>
      <c r="S9" s="9"/>
    </row>
    <row r="10" spans="1:19" ht="12.75" customHeight="1">
      <c r="A10" s="10"/>
      <c r="B10" s="10"/>
      <c r="C10" s="10"/>
      <c r="D10" s="10"/>
      <c r="E10" s="11"/>
      <c r="F10" s="12"/>
      <c r="G10" s="11"/>
      <c r="H10" s="11"/>
      <c r="I10" s="11"/>
      <c r="J10" s="12"/>
      <c r="K10" s="12"/>
      <c r="L10" s="10"/>
      <c r="M10" s="10"/>
      <c r="N10" s="16" t="s">
        <v>23</v>
      </c>
      <c r="O10" s="16" t="s">
        <v>24</v>
      </c>
      <c r="P10" s="10"/>
      <c r="Q10" s="12"/>
      <c r="R10" s="12"/>
      <c r="S10" s="9"/>
    </row>
    <row r="11" spans="1:19" ht="13.5" customHeight="1">
      <c r="A11" s="17"/>
      <c r="B11" s="17"/>
      <c r="C11" s="17"/>
      <c r="D11" s="17"/>
      <c r="E11" s="18"/>
      <c r="F11" s="18"/>
      <c r="G11" s="19"/>
      <c r="H11" s="18"/>
      <c r="I11" s="18"/>
      <c r="J11" s="20"/>
      <c r="K11" s="20"/>
      <c r="L11" s="21"/>
      <c r="M11" s="21"/>
      <c r="N11" s="17"/>
      <c r="O11" s="17"/>
      <c r="P11" s="17"/>
      <c r="Q11" s="22"/>
      <c r="R11" s="23"/>
      <c r="S11" s="9"/>
    </row>
    <row r="12" spans="1:19" ht="13.5" customHeight="1">
      <c r="A12" s="20"/>
      <c r="B12" s="24"/>
      <c r="C12" s="24"/>
      <c r="D12" s="25"/>
      <c r="E12" s="26"/>
      <c r="F12" s="27"/>
      <c r="G12" s="28"/>
      <c r="H12" s="27"/>
      <c r="I12" s="27"/>
      <c r="J12" s="29"/>
      <c r="K12" s="29"/>
      <c r="L12" s="30"/>
      <c r="M12" s="31"/>
      <c r="N12" s="17"/>
      <c r="O12" s="17"/>
      <c r="P12" s="32"/>
      <c r="Q12" s="33"/>
      <c r="R12" s="29"/>
      <c r="S12" s="9"/>
    </row>
    <row r="13" spans="1:20" ht="18.75" customHeight="1">
      <c r="A13" s="34" t="s">
        <v>25</v>
      </c>
      <c r="B13" s="34"/>
      <c r="C13" s="34"/>
      <c r="D13" s="35"/>
      <c r="E13" s="36">
        <f>SUM(E11:E11)</f>
        <v>0</v>
      </c>
      <c r="F13" s="36">
        <f>SUM(F11:F11)</f>
        <v>0</v>
      </c>
      <c r="G13" s="37">
        <f>SUM(G11:G11)</f>
        <v>0</v>
      </c>
      <c r="H13" s="36"/>
      <c r="I13" s="36"/>
      <c r="J13" s="38"/>
      <c r="K13" s="38"/>
      <c r="L13" s="38"/>
      <c r="M13" s="38"/>
      <c r="N13" s="38"/>
      <c r="O13" s="39"/>
      <c r="P13" s="39"/>
      <c r="Q13" s="39"/>
      <c r="R13" s="40"/>
      <c r="S13" s="14"/>
      <c r="T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40"/>
      <c r="R14" s="14"/>
      <c r="S14" s="9"/>
    </row>
    <row r="15" spans="1:19" ht="11.25">
      <c r="A15" s="8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8" ht="32.25" customHeight="1">
      <c r="A16" s="10" t="s">
        <v>6</v>
      </c>
      <c r="B16" s="10" t="s">
        <v>7</v>
      </c>
      <c r="C16" s="10" t="s">
        <v>8</v>
      </c>
      <c r="D16" s="10" t="s">
        <v>9</v>
      </c>
      <c r="E16" s="11" t="s">
        <v>10</v>
      </c>
      <c r="F16" s="12" t="s">
        <v>11</v>
      </c>
      <c r="G16" s="11" t="s">
        <v>12</v>
      </c>
      <c r="H16" s="11" t="s">
        <v>13</v>
      </c>
      <c r="I16" s="11" t="s">
        <v>14</v>
      </c>
      <c r="J16" s="12" t="s">
        <v>15</v>
      </c>
      <c r="K16" s="12" t="s">
        <v>16</v>
      </c>
      <c r="L16" s="10" t="s">
        <v>17</v>
      </c>
      <c r="M16" s="10"/>
      <c r="N16" s="13" t="s">
        <v>18</v>
      </c>
      <c r="O16" s="13"/>
      <c r="P16" s="13"/>
      <c r="Q16" s="12" t="s">
        <v>19</v>
      </c>
      <c r="R16" s="12" t="s">
        <v>20</v>
      </c>
    </row>
    <row r="17" spans="1:18" ht="12" customHeight="1">
      <c r="A17" s="10"/>
      <c r="B17" s="10"/>
      <c r="C17" s="10"/>
      <c r="D17" s="10"/>
      <c r="E17" s="11"/>
      <c r="F17" s="12"/>
      <c r="G17" s="11"/>
      <c r="H17" s="11"/>
      <c r="I17" s="11"/>
      <c r="J17" s="12"/>
      <c r="K17" s="12"/>
      <c r="L17" s="10"/>
      <c r="M17" s="10"/>
      <c r="N17" s="15" t="s">
        <v>21</v>
      </c>
      <c r="O17" s="15"/>
      <c r="P17" s="10" t="s">
        <v>22</v>
      </c>
      <c r="Q17" s="12"/>
      <c r="R17" s="12"/>
    </row>
    <row r="18" spans="1:18" ht="12.75" customHeight="1">
      <c r="A18" s="10"/>
      <c r="B18" s="10"/>
      <c r="C18" s="10"/>
      <c r="D18" s="10"/>
      <c r="E18" s="11"/>
      <c r="F18" s="12"/>
      <c r="G18" s="11"/>
      <c r="H18" s="11"/>
      <c r="I18" s="11"/>
      <c r="J18" s="12"/>
      <c r="K18" s="12"/>
      <c r="L18" s="10"/>
      <c r="M18" s="10"/>
      <c r="N18" s="16" t="s">
        <v>23</v>
      </c>
      <c r="O18" s="16" t="s">
        <v>24</v>
      </c>
      <c r="P18" s="10"/>
      <c r="Q18" s="12"/>
      <c r="R18" s="12"/>
    </row>
    <row r="19" spans="1:18" ht="13.5" customHeight="1">
      <c r="A19" s="17"/>
      <c r="B19" s="17"/>
      <c r="C19" s="17"/>
      <c r="D19" s="17"/>
      <c r="E19" s="18"/>
      <c r="F19" s="18"/>
      <c r="G19" s="19"/>
      <c r="H19" s="18"/>
      <c r="I19" s="18"/>
      <c r="J19" s="20"/>
      <c r="K19" s="20"/>
      <c r="L19" s="21"/>
      <c r="M19" s="21"/>
      <c r="N19" s="17"/>
      <c r="O19" s="17"/>
      <c r="P19" s="17"/>
      <c r="Q19" s="22"/>
      <c r="R19" s="23"/>
    </row>
    <row r="20" spans="1:19" ht="18.75" customHeight="1">
      <c r="A20" s="34" t="s">
        <v>25</v>
      </c>
      <c r="B20" s="34"/>
      <c r="C20" s="34"/>
      <c r="D20" s="35"/>
      <c r="E20" s="36">
        <f>SUM(E19:E19)</f>
        <v>0</v>
      </c>
      <c r="F20" s="36">
        <f>SUM(F19:F19)</f>
        <v>0</v>
      </c>
      <c r="G20" s="37">
        <f>SUM(G19:G19)</f>
        <v>0</v>
      </c>
      <c r="H20" s="36"/>
      <c r="I20" s="36"/>
      <c r="J20" s="38"/>
      <c r="K20" s="38"/>
      <c r="L20" s="38"/>
      <c r="M20" s="38"/>
      <c r="N20" s="38"/>
      <c r="O20" s="39"/>
      <c r="P20" s="39"/>
      <c r="Q20" s="39"/>
      <c r="R20" s="40"/>
      <c r="S20" s="9"/>
    </row>
    <row r="21" spans="1:19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9"/>
      <c r="O21" s="39"/>
      <c r="P21" s="39"/>
      <c r="Q21" s="40"/>
      <c r="R21" s="40"/>
      <c r="S21" s="9"/>
    </row>
    <row r="22" spans="1:19" ht="11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8" ht="32.25" customHeight="1">
      <c r="A23" s="10" t="s">
        <v>6</v>
      </c>
      <c r="B23" s="10" t="s">
        <v>7</v>
      </c>
      <c r="C23" s="10" t="s">
        <v>8</v>
      </c>
      <c r="D23" s="10" t="s">
        <v>9</v>
      </c>
      <c r="E23" s="11" t="s">
        <v>10</v>
      </c>
      <c r="F23" s="12" t="s">
        <v>11</v>
      </c>
      <c r="G23" s="11" t="s">
        <v>12</v>
      </c>
      <c r="H23" s="11" t="s">
        <v>13</v>
      </c>
      <c r="I23" s="11" t="s">
        <v>14</v>
      </c>
      <c r="J23" s="12" t="s">
        <v>15</v>
      </c>
      <c r="K23" s="12" t="s">
        <v>16</v>
      </c>
      <c r="L23" s="10" t="s">
        <v>17</v>
      </c>
      <c r="M23" s="10"/>
      <c r="N23" s="13" t="s">
        <v>18</v>
      </c>
      <c r="O23" s="13"/>
      <c r="P23" s="13"/>
      <c r="Q23" s="12" t="s">
        <v>19</v>
      </c>
      <c r="R23" s="12" t="s">
        <v>20</v>
      </c>
    </row>
    <row r="24" spans="1:18" ht="12" customHeight="1">
      <c r="A24" s="10"/>
      <c r="B24" s="10"/>
      <c r="C24" s="10"/>
      <c r="D24" s="10"/>
      <c r="E24" s="11"/>
      <c r="F24" s="12"/>
      <c r="G24" s="11"/>
      <c r="H24" s="11"/>
      <c r="I24" s="11"/>
      <c r="J24" s="12"/>
      <c r="K24" s="12"/>
      <c r="L24" s="10"/>
      <c r="M24" s="10"/>
      <c r="N24" s="15" t="s">
        <v>21</v>
      </c>
      <c r="O24" s="15"/>
      <c r="P24" s="10" t="s">
        <v>22</v>
      </c>
      <c r="Q24" s="12"/>
      <c r="R24" s="12"/>
    </row>
    <row r="25" spans="1:18" ht="12.75" customHeight="1">
      <c r="A25" s="10"/>
      <c r="B25" s="10"/>
      <c r="C25" s="10"/>
      <c r="D25" s="10"/>
      <c r="E25" s="11"/>
      <c r="F25" s="12"/>
      <c r="G25" s="11"/>
      <c r="H25" s="11"/>
      <c r="I25" s="11"/>
      <c r="J25" s="12"/>
      <c r="K25" s="12"/>
      <c r="L25" s="10"/>
      <c r="M25" s="10"/>
      <c r="N25" s="16" t="s">
        <v>23</v>
      </c>
      <c r="O25" s="16" t="s">
        <v>24</v>
      </c>
      <c r="P25" s="10"/>
      <c r="Q25" s="12"/>
      <c r="R25" s="12"/>
    </row>
    <row r="26" spans="1:18" ht="13.5" customHeight="1">
      <c r="A26" s="17"/>
      <c r="B26" s="17"/>
      <c r="C26" s="17"/>
      <c r="D26" s="17"/>
      <c r="E26" s="18"/>
      <c r="F26" s="18"/>
      <c r="G26" s="19"/>
      <c r="H26" s="18"/>
      <c r="I26" s="18"/>
      <c r="J26" s="20"/>
      <c r="K26" s="20"/>
      <c r="L26" s="21"/>
      <c r="M26" s="21"/>
      <c r="N26" s="17"/>
      <c r="O26" s="17"/>
      <c r="P26" s="17"/>
      <c r="Q26" s="22"/>
      <c r="R26" s="23"/>
    </row>
    <row r="27" spans="1:19" ht="18.75" customHeight="1">
      <c r="A27" s="34" t="s">
        <v>25</v>
      </c>
      <c r="B27" s="34"/>
      <c r="C27" s="34"/>
      <c r="D27" s="35"/>
      <c r="E27" s="36">
        <f>SUM(E26:E26)</f>
        <v>0</v>
      </c>
      <c r="F27" s="36">
        <f>SUM(F26:F26)</f>
        <v>0</v>
      </c>
      <c r="G27" s="37">
        <f>SUM(G26:G26)</f>
        <v>0</v>
      </c>
      <c r="H27" s="36"/>
      <c r="I27" s="36"/>
      <c r="J27" s="38"/>
      <c r="K27" s="38"/>
      <c r="L27" s="38"/>
      <c r="M27" s="38"/>
      <c r="N27" s="38"/>
      <c r="O27" s="39"/>
      <c r="P27" s="39"/>
      <c r="Q27" s="39"/>
      <c r="R27" s="40"/>
      <c r="S27" s="41"/>
    </row>
    <row r="28" spans="1:19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39"/>
      <c r="P28" s="39"/>
      <c r="Q28" s="40"/>
      <c r="R28" s="41"/>
      <c r="S28" s="41"/>
    </row>
    <row r="29" spans="1:19" ht="11.25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1"/>
    </row>
    <row r="30" spans="1:19" ht="32.25" customHeight="1">
      <c r="A30" s="10" t="s">
        <v>6</v>
      </c>
      <c r="B30" s="10" t="s">
        <v>7</v>
      </c>
      <c r="C30" s="10" t="s">
        <v>8</v>
      </c>
      <c r="D30" s="10" t="s">
        <v>9</v>
      </c>
      <c r="E30" s="11" t="s">
        <v>10</v>
      </c>
      <c r="F30" s="12" t="s">
        <v>11</v>
      </c>
      <c r="G30" s="11" t="s">
        <v>12</v>
      </c>
      <c r="H30" s="11" t="s">
        <v>13</v>
      </c>
      <c r="I30" s="11" t="s">
        <v>14</v>
      </c>
      <c r="J30" s="12" t="s">
        <v>15</v>
      </c>
      <c r="K30" s="12" t="s">
        <v>16</v>
      </c>
      <c r="L30" s="10" t="s">
        <v>17</v>
      </c>
      <c r="M30" s="10"/>
      <c r="N30" s="13" t="s">
        <v>18</v>
      </c>
      <c r="O30" s="13"/>
      <c r="P30" s="13"/>
      <c r="Q30" s="12" t="s">
        <v>19</v>
      </c>
      <c r="R30" s="12" t="s">
        <v>20</v>
      </c>
      <c r="S30" s="41"/>
    </row>
    <row r="31" spans="1:19" ht="12" customHeight="1">
      <c r="A31" s="10"/>
      <c r="B31" s="10"/>
      <c r="C31" s="10"/>
      <c r="D31" s="10"/>
      <c r="E31" s="11"/>
      <c r="F31" s="12"/>
      <c r="G31" s="11"/>
      <c r="H31" s="11"/>
      <c r="I31" s="11"/>
      <c r="J31" s="12"/>
      <c r="K31" s="12"/>
      <c r="L31" s="10"/>
      <c r="M31" s="10"/>
      <c r="N31" s="15" t="s">
        <v>21</v>
      </c>
      <c r="O31" s="15"/>
      <c r="P31" s="10" t="s">
        <v>22</v>
      </c>
      <c r="Q31" s="12"/>
      <c r="R31" s="12"/>
      <c r="S31" s="41"/>
    </row>
    <row r="32" spans="1:18" ht="12.75" customHeight="1">
      <c r="A32" s="10"/>
      <c r="B32" s="10"/>
      <c r="C32" s="10"/>
      <c r="D32" s="10"/>
      <c r="E32" s="11"/>
      <c r="F32" s="12"/>
      <c r="G32" s="11"/>
      <c r="H32" s="11"/>
      <c r="I32" s="11"/>
      <c r="J32" s="12"/>
      <c r="K32" s="12"/>
      <c r="L32" s="10"/>
      <c r="M32" s="10"/>
      <c r="N32" s="16" t="s">
        <v>23</v>
      </c>
      <c r="O32" s="16" t="s">
        <v>24</v>
      </c>
      <c r="P32" s="10"/>
      <c r="Q32" s="12"/>
      <c r="R32" s="12"/>
    </row>
    <row r="33" spans="1:18" ht="13.5">
      <c r="A33" s="17"/>
      <c r="B33" s="17"/>
      <c r="C33" s="17"/>
      <c r="D33" s="17"/>
      <c r="E33" s="18"/>
      <c r="F33" s="18"/>
      <c r="G33" s="19"/>
      <c r="H33" s="18"/>
      <c r="I33" s="18"/>
      <c r="J33" s="32"/>
      <c r="K33" s="32"/>
      <c r="L33" s="21"/>
      <c r="M33" s="21"/>
      <c r="N33" s="17"/>
      <c r="O33" s="17"/>
      <c r="P33" s="17"/>
      <c r="Q33" s="42"/>
      <c r="R33" s="20"/>
    </row>
    <row r="34" spans="1:19" ht="18" customHeight="1">
      <c r="A34" s="34" t="s">
        <v>25</v>
      </c>
      <c r="B34" s="34"/>
      <c r="C34" s="34"/>
      <c r="D34" s="35"/>
      <c r="E34" s="36">
        <f>SUM(E33:E33)</f>
        <v>0</v>
      </c>
      <c r="F34" s="36">
        <f>SUM(F33:F33)</f>
        <v>0</v>
      </c>
      <c r="G34" s="37">
        <f>SUM(G33:G33)</f>
        <v>0</v>
      </c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40"/>
      <c r="S34" s="9"/>
    </row>
    <row r="35" spans="1:2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3"/>
    </row>
    <row r="36" spans="1:19" ht="11.25">
      <c r="A36" s="44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8"/>
      <c r="S36" s="41"/>
    </row>
    <row r="37" spans="1:18" ht="32.25" customHeight="1">
      <c r="A37" s="49" t="s">
        <v>7</v>
      </c>
      <c r="B37" s="10" t="s">
        <v>8</v>
      </c>
      <c r="C37" s="10" t="s">
        <v>9</v>
      </c>
      <c r="D37" s="50" t="s">
        <v>10</v>
      </c>
      <c r="E37" s="51" t="s">
        <v>11</v>
      </c>
      <c r="F37" s="11" t="s">
        <v>12</v>
      </c>
      <c r="G37" s="11" t="s">
        <v>13</v>
      </c>
      <c r="H37" s="11" t="s">
        <v>14</v>
      </c>
      <c r="I37" s="12" t="s">
        <v>15</v>
      </c>
      <c r="J37" s="12" t="s">
        <v>16</v>
      </c>
      <c r="K37" s="12" t="s">
        <v>17</v>
      </c>
      <c r="L37" s="13" t="s">
        <v>18</v>
      </c>
      <c r="M37" s="13"/>
      <c r="N37" s="13"/>
      <c r="O37" s="12" t="s">
        <v>19</v>
      </c>
      <c r="P37" s="12" t="s">
        <v>20</v>
      </c>
      <c r="Q37" s="47"/>
      <c r="R37" s="48"/>
    </row>
    <row r="38" spans="1:18" ht="12" customHeight="1">
      <c r="A38" s="52"/>
      <c r="B38" s="10"/>
      <c r="C38" s="10"/>
      <c r="D38" s="53"/>
      <c r="E38" s="54"/>
      <c r="F38" s="11"/>
      <c r="G38" s="11"/>
      <c r="H38" s="11"/>
      <c r="I38" s="12"/>
      <c r="J38" s="12"/>
      <c r="K38" s="12"/>
      <c r="L38" s="15" t="s">
        <v>21</v>
      </c>
      <c r="M38" s="15"/>
      <c r="N38" s="10" t="s">
        <v>22</v>
      </c>
      <c r="O38" s="12"/>
      <c r="P38" s="12"/>
      <c r="Q38" s="41"/>
      <c r="R38" s="41"/>
    </row>
    <row r="39" spans="1:17" ht="12.75" customHeight="1">
      <c r="A39" s="55"/>
      <c r="B39" s="10"/>
      <c r="C39" s="10"/>
      <c r="D39" s="56"/>
      <c r="E39" s="57"/>
      <c r="F39" s="11"/>
      <c r="G39" s="11"/>
      <c r="H39" s="11"/>
      <c r="I39" s="12"/>
      <c r="J39" s="12"/>
      <c r="K39" s="12"/>
      <c r="L39" s="16" t="s">
        <v>23</v>
      </c>
      <c r="M39" s="16" t="s">
        <v>24</v>
      </c>
      <c r="N39" s="10"/>
      <c r="O39" s="12"/>
      <c r="P39" s="12"/>
      <c r="Q39" s="9"/>
    </row>
    <row r="40" spans="1:26" ht="45.75" customHeight="1">
      <c r="A40" s="58"/>
      <c r="B40" s="17"/>
      <c r="C40" s="17"/>
      <c r="D40" s="18"/>
      <c r="E40" s="18"/>
      <c r="F40" s="19"/>
      <c r="G40" s="18"/>
      <c r="H40" s="18"/>
      <c r="I40" s="32"/>
      <c r="J40" s="32"/>
      <c r="K40" s="32"/>
      <c r="L40" s="17"/>
      <c r="M40" s="17"/>
      <c r="N40" s="17"/>
      <c r="O40" s="42"/>
      <c r="P40" s="20"/>
      <c r="Q40" s="59"/>
      <c r="U40" s="60"/>
      <c r="V40" s="61"/>
      <c r="W40" s="60"/>
      <c r="X40" s="62"/>
      <c r="Y40" s="60"/>
      <c r="Z40" s="60"/>
    </row>
    <row r="41" spans="1:25" ht="18" customHeight="1">
      <c r="A41" s="63" t="s">
        <v>25</v>
      </c>
      <c r="B41" s="63"/>
      <c r="C41" s="64"/>
      <c r="D41" s="65">
        <f>SUM(D40:D40)</f>
        <v>0</v>
      </c>
      <c r="E41" s="65">
        <f>SUM(E40:E40)</f>
        <v>0</v>
      </c>
      <c r="F41" s="66">
        <f>SUM(F40:F40)</f>
        <v>0</v>
      </c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0"/>
      <c r="R41" s="9"/>
      <c r="S41" s="43"/>
      <c r="T41" s="43"/>
      <c r="Y41" s="60"/>
    </row>
    <row r="42" spans="1:20" ht="11.25" customHeight="1">
      <c r="A42" s="67" t="s">
        <v>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43"/>
    </row>
    <row r="43" spans="1:21" ht="37.5" customHeight="1">
      <c r="A43" s="49" t="s">
        <v>7</v>
      </c>
      <c r="B43" s="10" t="s">
        <v>8</v>
      </c>
      <c r="C43" s="10" t="s">
        <v>9</v>
      </c>
      <c r="D43" s="68" t="s">
        <v>31</v>
      </c>
      <c r="E43" s="69"/>
      <c r="F43" s="68" t="s">
        <v>32</v>
      </c>
      <c r="G43" s="69"/>
      <c r="H43" s="68" t="s">
        <v>33</v>
      </c>
      <c r="I43" s="69"/>
      <c r="J43" s="12" t="s">
        <v>15</v>
      </c>
      <c r="K43" s="12" t="s">
        <v>16</v>
      </c>
      <c r="L43" s="12" t="s">
        <v>17</v>
      </c>
      <c r="M43" s="13" t="s">
        <v>18</v>
      </c>
      <c r="N43" s="13"/>
      <c r="O43" s="13"/>
      <c r="P43" s="11" t="s">
        <v>13</v>
      </c>
      <c r="Q43" s="11" t="s">
        <v>14</v>
      </c>
      <c r="R43" s="12" t="s">
        <v>19</v>
      </c>
      <c r="S43" s="12" t="s">
        <v>20</v>
      </c>
      <c r="T43" s="43"/>
      <c r="U43" s="43"/>
    </row>
    <row r="44" spans="1:19" ht="13.5" customHeight="1">
      <c r="A44" s="52"/>
      <c r="B44" s="10"/>
      <c r="C44" s="10"/>
      <c r="D44" s="12" t="s">
        <v>34</v>
      </c>
      <c r="E44" s="70" t="s">
        <v>35</v>
      </c>
      <c r="F44" s="12" t="s">
        <v>34</v>
      </c>
      <c r="G44" s="12" t="s">
        <v>35</v>
      </c>
      <c r="H44" s="12" t="s">
        <v>34</v>
      </c>
      <c r="I44" s="51" t="s">
        <v>35</v>
      </c>
      <c r="J44" s="12"/>
      <c r="K44" s="12"/>
      <c r="L44" s="12"/>
      <c r="M44" s="15" t="s">
        <v>21</v>
      </c>
      <c r="N44" s="15"/>
      <c r="O44" s="10" t="s">
        <v>22</v>
      </c>
      <c r="P44" s="11"/>
      <c r="Q44" s="11"/>
      <c r="R44" s="12"/>
      <c r="S44" s="12"/>
    </row>
    <row r="45" spans="1:26" ht="34.5" customHeight="1">
      <c r="A45" s="55"/>
      <c r="B45" s="10"/>
      <c r="C45" s="10"/>
      <c r="D45" s="12"/>
      <c r="E45" s="71"/>
      <c r="F45" s="12"/>
      <c r="G45" s="12"/>
      <c r="H45" s="12"/>
      <c r="I45" s="57"/>
      <c r="J45" s="12"/>
      <c r="K45" s="12"/>
      <c r="L45" s="12"/>
      <c r="M45" s="16" t="s">
        <v>23</v>
      </c>
      <c r="N45" s="16" t="s">
        <v>24</v>
      </c>
      <c r="O45" s="10"/>
      <c r="P45" s="11"/>
      <c r="Q45" s="11"/>
      <c r="R45" s="12"/>
      <c r="S45" s="12"/>
      <c r="U45" s="2" t="s">
        <v>36</v>
      </c>
      <c r="V45" s="2" t="s">
        <v>37</v>
      </c>
      <c r="W45" s="2" t="s">
        <v>38</v>
      </c>
      <c r="X45" s="2" t="s">
        <v>39</v>
      </c>
      <c r="Y45" s="2" t="s">
        <v>40</v>
      </c>
      <c r="Z45" s="2" t="s">
        <v>41</v>
      </c>
    </row>
    <row r="46" spans="1:26" ht="74.25" customHeight="1">
      <c r="A46" s="72" t="s">
        <v>42</v>
      </c>
      <c r="B46" s="32" t="s">
        <v>43</v>
      </c>
      <c r="C46" s="32" t="s">
        <v>44</v>
      </c>
      <c r="D46" s="73">
        <v>1</v>
      </c>
      <c r="E46" s="74">
        <v>1387.79</v>
      </c>
      <c r="F46" s="74"/>
      <c r="G46" s="74"/>
      <c r="H46" s="74"/>
      <c r="I46" s="74"/>
      <c r="J46" s="74"/>
      <c r="K46" s="74"/>
      <c r="L46" s="75" t="s">
        <v>45</v>
      </c>
      <c r="M46" s="17" t="s">
        <v>46</v>
      </c>
      <c r="N46" s="17" t="s">
        <v>47</v>
      </c>
      <c r="O46" s="32"/>
      <c r="P46" s="76" t="s">
        <v>48</v>
      </c>
      <c r="Q46" s="18" t="s">
        <v>49</v>
      </c>
      <c r="R46" s="77" t="s">
        <v>50</v>
      </c>
      <c r="S46" s="74" t="s">
        <v>51</v>
      </c>
      <c r="U46" s="60" t="s">
        <v>52</v>
      </c>
      <c r="V46" s="61">
        <v>41915</v>
      </c>
      <c r="W46" s="78">
        <v>222.05</v>
      </c>
      <c r="X46" s="62">
        <f>+W46+E46</f>
        <v>1609.84</v>
      </c>
      <c r="Y46" s="60" t="s">
        <v>53</v>
      </c>
      <c r="Z46" s="60" t="s">
        <v>54</v>
      </c>
    </row>
    <row r="47" spans="1:26" ht="74.25" customHeight="1">
      <c r="A47" s="72" t="s">
        <v>55</v>
      </c>
      <c r="B47" s="32" t="s">
        <v>56</v>
      </c>
      <c r="C47" s="32" t="s">
        <v>57</v>
      </c>
      <c r="D47" s="73">
        <v>1</v>
      </c>
      <c r="E47" s="74">
        <v>346.64</v>
      </c>
      <c r="F47" s="74"/>
      <c r="G47" s="74"/>
      <c r="H47" s="74"/>
      <c r="I47" s="74"/>
      <c r="J47" s="74"/>
      <c r="K47" s="74"/>
      <c r="L47" s="75" t="s">
        <v>58</v>
      </c>
      <c r="M47" s="17" t="s">
        <v>46</v>
      </c>
      <c r="N47" s="17" t="s">
        <v>47</v>
      </c>
      <c r="O47" s="32"/>
      <c r="P47" s="76" t="s">
        <v>48</v>
      </c>
      <c r="Q47" s="18" t="s">
        <v>49</v>
      </c>
      <c r="R47" s="77" t="s">
        <v>50</v>
      </c>
      <c r="S47" s="74" t="s">
        <v>51</v>
      </c>
      <c r="U47" s="60" t="s">
        <v>59</v>
      </c>
      <c r="V47" s="61">
        <v>41914</v>
      </c>
      <c r="W47" s="78">
        <v>53.69</v>
      </c>
      <c r="X47" s="62">
        <f aca="true" t="shared" si="0" ref="X47:X64">+W47+E47</f>
        <v>400.33</v>
      </c>
      <c r="Y47" s="60" t="s">
        <v>60</v>
      </c>
      <c r="Z47" s="60" t="s">
        <v>61</v>
      </c>
    </row>
    <row r="48" spans="1:26" ht="74.25" customHeight="1">
      <c r="A48" s="72" t="s">
        <v>62</v>
      </c>
      <c r="B48" s="32" t="s">
        <v>56</v>
      </c>
      <c r="C48" s="32" t="s">
        <v>57</v>
      </c>
      <c r="D48" s="73">
        <v>1</v>
      </c>
      <c r="E48" s="74">
        <v>707.32</v>
      </c>
      <c r="F48" s="79"/>
      <c r="G48" s="74"/>
      <c r="H48" s="74"/>
      <c r="I48" s="74"/>
      <c r="J48" s="74"/>
      <c r="K48" s="74"/>
      <c r="L48" s="75" t="s">
        <v>63</v>
      </c>
      <c r="M48" s="32" t="s">
        <v>46</v>
      </c>
      <c r="N48" s="32" t="s">
        <v>47</v>
      </c>
      <c r="O48" s="32"/>
      <c r="P48" s="32" t="s">
        <v>48</v>
      </c>
      <c r="Q48" s="18" t="s">
        <v>49</v>
      </c>
      <c r="R48" s="32">
        <v>9809</v>
      </c>
      <c r="S48" s="32" t="s">
        <v>51</v>
      </c>
      <c r="U48" s="60" t="s">
        <v>64</v>
      </c>
      <c r="V48" s="61">
        <v>41914</v>
      </c>
      <c r="W48" s="78">
        <v>113.17</v>
      </c>
      <c r="X48" s="62">
        <f t="shared" si="0"/>
        <v>820.49</v>
      </c>
      <c r="Y48" s="60" t="s">
        <v>65</v>
      </c>
      <c r="Z48" s="60" t="s">
        <v>66</v>
      </c>
    </row>
    <row r="49" spans="1:26" ht="74.25" customHeight="1">
      <c r="A49" s="72" t="s">
        <v>67</v>
      </c>
      <c r="B49" s="32" t="s">
        <v>56</v>
      </c>
      <c r="C49" s="32" t="s">
        <v>57</v>
      </c>
      <c r="D49" s="73">
        <v>1</v>
      </c>
      <c r="E49" s="74">
        <v>35.35</v>
      </c>
      <c r="F49" s="74"/>
      <c r="G49" s="74"/>
      <c r="H49" s="74"/>
      <c r="I49" s="74"/>
      <c r="J49" s="74"/>
      <c r="K49" s="74"/>
      <c r="L49" s="75" t="s">
        <v>68</v>
      </c>
      <c r="M49" s="17" t="s">
        <v>46</v>
      </c>
      <c r="N49" s="17" t="s">
        <v>47</v>
      </c>
      <c r="O49" s="32"/>
      <c r="P49" s="76" t="s">
        <v>48</v>
      </c>
      <c r="Q49" s="18" t="s">
        <v>49</v>
      </c>
      <c r="R49" s="77" t="s">
        <v>50</v>
      </c>
      <c r="S49" s="74" t="s">
        <v>51</v>
      </c>
      <c r="U49" s="60" t="s">
        <v>69</v>
      </c>
      <c r="V49" s="61">
        <v>41914</v>
      </c>
      <c r="W49" s="78">
        <v>5.65</v>
      </c>
      <c r="X49" s="62">
        <f t="shared" si="0"/>
        <v>41</v>
      </c>
      <c r="Y49" s="60" t="s">
        <v>70</v>
      </c>
      <c r="Z49" s="60" t="s">
        <v>71</v>
      </c>
    </row>
    <row r="50" spans="1:26" ht="74.25" customHeight="1">
      <c r="A50" s="72" t="s">
        <v>55</v>
      </c>
      <c r="B50" s="32" t="s">
        <v>56</v>
      </c>
      <c r="C50" s="32" t="s">
        <v>57</v>
      </c>
      <c r="D50" s="73">
        <v>1</v>
      </c>
      <c r="E50" s="74">
        <v>259.81</v>
      </c>
      <c r="F50" s="74"/>
      <c r="G50" s="74"/>
      <c r="H50" s="74"/>
      <c r="I50" s="74"/>
      <c r="J50" s="74"/>
      <c r="K50" s="74"/>
      <c r="L50" s="75" t="s">
        <v>72</v>
      </c>
      <c r="M50" s="17" t="s">
        <v>46</v>
      </c>
      <c r="N50" s="17" t="s">
        <v>47</v>
      </c>
      <c r="O50" s="32"/>
      <c r="P50" s="76" t="s">
        <v>48</v>
      </c>
      <c r="Q50" s="18" t="s">
        <v>49</v>
      </c>
      <c r="R50" s="77" t="s">
        <v>50</v>
      </c>
      <c r="S50" s="32" t="s">
        <v>51</v>
      </c>
      <c r="U50" s="80" t="s">
        <v>73</v>
      </c>
      <c r="V50" s="61">
        <v>41913</v>
      </c>
      <c r="W50" s="78">
        <v>40.24</v>
      </c>
      <c r="X50" s="62">
        <f t="shared" si="0"/>
        <v>300.05</v>
      </c>
      <c r="Y50" s="60" t="s">
        <v>74</v>
      </c>
      <c r="Z50" s="60" t="s">
        <v>75</v>
      </c>
    </row>
    <row r="51" spans="1:26" ht="74.25" customHeight="1">
      <c r="A51" s="72" t="s">
        <v>55</v>
      </c>
      <c r="B51" s="32" t="s">
        <v>56</v>
      </c>
      <c r="C51" s="32" t="s">
        <v>57</v>
      </c>
      <c r="D51" s="73">
        <v>1</v>
      </c>
      <c r="E51" s="74">
        <v>346.34</v>
      </c>
      <c r="F51" s="74"/>
      <c r="G51" s="74"/>
      <c r="H51" s="74"/>
      <c r="I51" s="74"/>
      <c r="J51" s="74"/>
      <c r="K51" s="74"/>
      <c r="L51" s="75" t="s">
        <v>58</v>
      </c>
      <c r="M51" s="17" t="s">
        <v>46</v>
      </c>
      <c r="N51" s="17" t="s">
        <v>47</v>
      </c>
      <c r="O51" s="32"/>
      <c r="P51" s="76" t="s">
        <v>48</v>
      </c>
      <c r="Q51" s="18" t="s">
        <v>49</v>
      </c>
      <c r="R51" s="77" t="s">
        <v>50</v>
      </c>
      <c r="S51" s="74" t="s">
        <v>51</v>
      </c>
      <c r="U51" s="80" t="s">
        <v>76</v>
      </c>
      <c r="V51" s="61">
        <v>41920</v>
      </c>
      <c r="W51" s="78">
        <v>53.66</v>
      </c>
      <c r="X51" s="62">
        <f>+W51+E51</f>
        <v>400</v>
      </c>
      <c r="Y51" s="60" t="s">
        <v>60</v>
      </c>
      <c r="Z51" s="60" t="s">
        <v>77</v>
      </c>
    </row>
    <row r="52" spans="1:26" ht="74.25" customHeight="1">
      <c r="A52" s="72" t="s">
        <v>62</v>
      </c>
      <c r="B52" s="32" t="s">
        <v>56</v>
      </c>
      <c r="C52" s="32" t="s">
        <v>57</v>
      </c>
      <c r="D52" s="32">
        <v>1</v>
      </c>
      <c r="E52" s="74">
        <v>472.25</v>
      </c>
      <c r="F52" s="32"/>
      <c r="G52" s="32"/>
      <c r="H52" s="32"/>
      <c r="I52" s="32"/>
      <c r="J52" s="32"/>
      <c r="K52" s="32"/>
      <c r="L52" s="75" t="s">
        <v>78</v>
      </c>
      <c r="M52" s="32" t="s">
        <v>46</v>
      </c>
      <c r="N52" s="32" t="s">
        <v>47</v>
      </c>
      <c r="O52" s="32"/>
      <c r="P52" s="32" t="s">
        <v>48</v>
      </c>
      <c r="Q52" s="18" t="s">
        <v>49</v>
      </c>
      <c r="R52" s="32">
        <v>891</v>
      </c>
      <c r="S52" s="32" t="s">
        <v>51</v>
      </c>
      <c r="U52" s="80">
        <v>1303310159</v>
      </c>
      <c r="V52" s="61">
        <v>41921</v>
      </c>
      <c r="W52" s="78">
        <v>75.56</v>
      </c>
      <c r="X52" s="62">
        <f t="shared" si="0"/>
        <v>547.81</v>
      </c>
      <c r="Y52" s="60" t="s">
        <v>79</v>
      </c>
      <c r="Z52" s="60" t="s">
        <v>80</v>
      </c>
    </row>
    <row r="53" spans="1:26" ht="74.25" customHeight="1">
      <c r="A53" s="72" t="s">
        <v>81</v>
      </c>
      <c r="B53" s="32" t="s">
        <v>82</v>
      </c>
      <c r="C53" s="32" t="s">
        <v>83</v>
      </c>
      <c r="D53" s="73">
        <v>1</v>
      </c>
      <c r="E53" s="74">
        <v>237.07</v>
      </c>
      <c r="F53" s="81"/>
      <c r="G53" s="81"/>
      <c r="H53" s="81"/>
      <c r="I53" s="81"/>
      <c r="J53" s="81"/>
      <c r="K53" s="81"/>
      <c r="L53" s="75" t="s">
        <v>68</v>
      </c>
      <c r="M53" s="17" t="s">
        <v>46</v>
      </c>
      <c r="N53" s="17" t="s">
        <v>47</v>
      </c>
      <c r="O53" s="32"/>
      <c r="P53" s="76" t="s">
        <v>48</v>
      </c>
      <c r="Q53" s="18" t="s">
        <v>49</v>
      </c>
      <c r="R53" s="77" t="s">
        <v>50</v>
      </c>
      <c r="S53" s="74" t="s">
        <v>51</v>
      </c>
      <c r="U53" s="60" t="s">
        <v>84</v>
      </c>
      <c r="V53" s="61">
        <v>41914</v>
      </c>
      <c r="W53" s="78">
        <v>37.93</v>
      </c>
      <c r="X53" s="62">
        <f t="shared" si="0"/>
        <v>275</v>
      </c>
      <c r="Y53" s="60" t="s">
        <v>70</v>
      </c>
      <c r="Z53" s="60" t="s">
        <v>85</v>
      </c>
    </row>
    <row r="54" spans="1:26" ht="74.25" customHeight="1">
      <c r="A54" s="72" t="s">
        <v>67</v>
      </c>
      <c r="B54" s="32" t="s">
        <v>56</v>
      </c>
      <c r="C54" s="32" t="s">
        <v>57</v>
      </c>
      <c r="D54" s="73">
        <v>1</v>
      </c>
      <c r="E54" s="74">
        <v>5806.47</v>
      </c>
      <c r="F54" s="74"/>
      <c r="G54" s="74"/>
      <c r="H54" s="74"/>
      <c r="I54" s="74"/>
      <c r="J54" s="74"/>
      <c r="K54" s="74"/>
      <c r="L54" s="75" t="s">
        <v>86</v>
      </c>
      <c r="M54" s="17" t="s">
        <v>46</v>
      </c>
      <c r="N54" s="17" t="s">
        <v>47</v>
      </c>
      <c r="O54" s="32"/>
      <c r="P54" s="76" t="s">
        <v>48</v>
      </c>
      <c r="Q54" s="18" t="s">
        <v>49</v>
      </c>
      <c r="R54" s="77" t="s">
        <v>50</v>
      </c>
      <c r="S54" s="74" t="s">
        <v>51</v>
      </c>
      <c r="U54" s="80" t="s">
        <v>87</v>
      </c>
      <c r="V54" s="61">
        <v>41921</v>
      </c>
      <c r="W54" s="78">
        <v>929.03</v>
      </c>
      <c r="X54" s="62">
        <f t="shared" si="0"/>
        <v>6735.5</v>
      </c>
      <c r="Y54" s="60" t="s">
        <v>88</v>
      </c>
      <c r="Z54" s="60" t="s">
        <v>89</v>
      </c>
    </row>
    <row r="55" spans="1:26" ht="74.25" customHeight="1">
      <c r="A55" s="72" t="s">
        <v>90</v>
      </c>
      <c r="B55" s="32" t="s">
        <v>91</v>
      </c>
      <c r="C55" s="32" t="s">
        <v>92</v>
      </c>
      <c r="D55" s="73">
        <v>1</v>
      </c>
      <c r="E55" s="74">
        <v>8262.06</v>
      </c>
      <c r="F55" s="74"/>
      <c r="G55" s="74"/>
      <c r="H55" s="74"/>
      <c r="I55" s="74"/>
      <c r="J55" s="74"/>
      <c r="K55" s="74"/>
      <c r="L55" s="75" t="s">
        <v>93</v>
      </c>
      <c r="M55" s="17" t="s">
        <v>46</v>
      </c>
      <c r="N55" s="17" t="s">
        <v>47</v>
      </c>
      <c r="O55" s="32"/>
      <c r="P55" s="76" t="s">
        <v>48</v>
      </c>
      <c r="Q55" s="18" t="s">
        <v>49</v>
      </c>
      <c r="R55" s="77" t="s">
        <v>50</v>
      </c>
      <c r="S55" s="74" t="s">
        <v>51</v>
      </c>
      <c r="U55" s="60" t="s">
        <v>94</v>
      </c>
      <c r="V55" s="61">
        <v>41918</v>
      </c>
      <c r="W55" s="78">
        <v>1321.94</v>
      </c>
      <c r="X55" s="62">
        <f t="shared" si="0"/>
        <v>9584</v>
      </c>
      <c r="Y55" s="60" t="s">
        <v>95</v>
      </c>
      <c r="Z55" s="60" t="s">
        <v>96</v>
      </c>
    </row>
    <row r="56" spans="1:26" ht="74.25" customHeight="1">
      <c r="A56" s="58" t="s">
        <v>97</v>
      </c>
      <c r="B56" s="32" t="s">
        <v>98</v>
      </c>
      <c r="C56" s="32" t="s">
        <v>99</v>
      </c>
      <c r="D56" s="73">
        <v>1</v>
      </c>
      <c r="E56" s="74">
        <v>1554</v>
      </c>
      <c r="F56" s="74"/>
      <c r="G56" s="74"/>
      <c r="H56" s="74"/>
      <c r="I56" s="74"/>
      <c r="J56" s="74"/>
      <c r="K56" s="74"/>
      <c r="L56" s="32" t="s">
        <v>100</v>
      </c>
      <c r="M56" s="17" t="s">
        <v>46</v>
      </c>
      <c r="N56" s="17" t="s">
        <v>47</v>
      </c>
      <c r="O56" s="32"/>
      <c r="P56" s="76" t="s">
        <v>48</v>
      </c>
      <c r="Q56" s="18" t="s">
        <v>49</v>
      </c>
      <c r="R56" s="77">
        <v>963</v>
      </c>
      <c r="S56" s="74" t="s">
        <v>51</v>
      </c>
      <c r="U56" s="60" t="s">
        <v>101</v>
      </c>
      <c r="V56" s="61">
        <v>41911</v>
      </c>
      <c r="W56" s="78">
        <v>248.64</v>
      </c>
      <c r="X56" s="62">
        <f t="shared" si="0"/>
        <v>1802.6399999999999</v>
      </c>
      <c r="Y56" s="60" t="s">
        <v>102</v>
      </c>
      <c r="Z56" s="60" t="s">
        <v>103</v>
      </c>
    </row>
    <row r="57" spans="1:26" ht="74.25" customHeight="1">
      <c r="A57" s="72" t="s">
        <v>55</v>
      </c>
      <c r="B57" s="32" t="s">
        <v>104</v>
      </c>
      <c r="C57" s="32" t="s">
        <v>57</v>
      </c>
      <c r="D57" s="73">
        <v>1</v>
      </c>
      <c r="E57" s="74">
        <v>740.34</v>
      </c>
      <c r="F57" s="74"/>
      <c r="G57" s="74"/>
      <c r="H57" s="74"/>
      <c r="I57" s="74"/>
      <c r="J57" s="74"/>
      <c r="K57" s="74"/>
      <c r="L57" s="75" t="s">
        <v>105</v>
      </c>
      <c r="M57" s="17" t="s">
        <v>106</v>
      </c>
      <c r="N57" s="17"/>
      <c r="O57" s="32"/>
      <c r="P57" s="76" t="s">
        <v>48</v>
      </c>
      <c r="Q57" s="18" t="s">
        <v>49</v>
      </c>
      <c r="R57" s="77" t="s">
        <v>50</v>
      </c>
      <c r="S57" s="74" t="s">
        <v>51</v>
      </c>
      <c r="U57" s="60">
        <v>19027</v>
      </c>
      <c r="V57" s="61">
        <v>41909</v>
      </c>
      <c r="W57" s="78">
        <v>114.68</v>
      </c>
      <c r="X57" s="62">
        <f t="shared" si="0"/>
        <v>855.02</v>
      </c>
      <c r="Y57" s="60" t="s">
        <v>107</v>
      </c>
      <c r="Z57" s="60" t="s">
        <v>108</v>
      </c>
    </row>
    <row r="58" spans="1:26" ht="74.25" customHeight="1">
      <c r="A58" s="72" t="s">
        <v>55</v>
      </c>
      <c r="B58" s="32" t="s">
        <v>104</v>
      </c>
      <c r="C58" s="32" t="s">
        <v>57</v>
      </c>
      <c r="D58" s="73">
        <v>1</v>
      </c>
      <c r="E58" s="74">
        <v>493.55</v>
      </c>
      <c r="F58" s="74"/>
      <c r="G58" s="74"/>
      <c r="H58" s="74"/>
      <c r="I58" s="74"/>
      <c r="J58" s="74"/>
      <c r="K58" s="74"/>
      <c r="L58" s="75" t="s">
        <v>109</v>
      </c>
      <c r="M58" s="17" t="s">
        <v>110</v>
      </c>
      <c r="N58" s="17"/>
      <c r="O58" s="32"/>
      <c r="P58" s="76" t="s">
        <v>48</v>
      </c>
      <c r="Q58" s="18" t="s">
        <v>49</v>
      </c>
      <c r="R58" s="77" t="s">
        <v>50</v>
      </c>
      <c r="S58" s="74" t="s">
        <v>51</v>
      </c>
      <c r="U58" s="60">
        <v>99382</v>
      </c>
      <c r="V58" s="61">
        <v>41911</v>
      </c>
      <c r="W58" s="78">
        <v>76.45</v>
      </c>
      <c r="X58" s="62">
        <f t="shared" si="0"/>
        <v>570</v>
      </c>
      <c r="Y58" s="60" t="s">
        <v>111</v>
      </c>
      <c r="Z58" s="60" t="s">
        <v>112</v>
      </c>
    </row>
    <row r="59" spans="1:26" ht="74.25" customHeight="1">
      <c r="A59" s="72" t="s">
        <v>55</v>
      </c>
      <c r="B59" s="32" t="s">
        <v>104</v>
      </c>
      <c r="C59" s="32" t="s">
        <v>57</v>
      </c>
      <c r="D59" s="73">
        <v>1</v>
      </c>
      <c r="E59" s="74">
        <v>692.58</v>
      </c>
      <c r="F59" s="74"/>
      <c r="G59" s="74"/>
      <c r="H59" s="74"/>
      <c r="I59" s="74"/>
      <c r="J59" s="74"/>
      <c r="K59" s="74"/>
      <c r="L59" s="75" t="s">
        <v>58</v>
      </c>
      <c r="M59" s="17" t="s">
        <v>46</v>
      </c>
      <c r="N59" s="17" t="s">
        <v>47</v>
      </c>
      <c r="O59" s="32"/>
      <c r="P59" s="76" t="s">
        <v>48</v>
      </c>
      <c r="Q59" s="18" t="s">
        <v>49</v>
      </c>
      <c r="R59" s="77">
        <v>11009</v>
      </c>
      <c r="S59" s="74" t="s">
        <v>51</v>
      </c>
      <c r="U59" s="60" t="s">
        <v>113</v>
      </c>
      <c r="V59" s="61">
        <v>41908</v>
      </c>
      <c r="W59" s="78">
        <v>107.43</v>
      </c>
      <c r="X59" s="62">
        <f t="shared" si="0"/>
        <v>800.01</v>
      </c>
      <c r="Y59" s="60" t="s">
        <v>114</v>
      </c>
      <c r="Z59" s="60" t="s">
        <v>115</v>
      </c>
    </row>
    <row r="60" spans="1:26" ht="74.25" customHeight="1">
      <c r="A60" s="72" t="s">
        <v>55</v>
      </c>
      <c r="B60" s="32" t="s">
        <v>104</v>
      </c>
      <c r="C60" s="32" t="s">
        <v>57</v>
      </c>
      <c r="D60" s="73">
        <v>1</v>
      </c>
      <c r="E60" s="74">
        <v>606.16</v>
      </c>
      <c r="F60" s="74"/>
      <c r="G60" s="74"/>
      <c r="H60" s="74"/>
      <c r="I60" s="74"/>
      <c r="J60" s="74"/>
      <c r="K60" s="74"/>
      <c r="L60" s="75" t="s">
        <v>116</v>
      </c>
      <c r="M60" s="17" t="s">
        <v>117</v>
      </c>
      <c r="N60" s="17"/>
      <c r="O60" s="32"/>
      <c r="P60" s="76" t="s">
        <v>48</v>
      </c>
      <c r="Q60" s="18" t="s">
        <v>49</v>
      </c>
      <c r="R60" s="77" t="s">
        <v>50</v>
      </c>
      <c r="S60" s="74" t="s">
        <v>51</v>
      </c>
      <c r="U60" s="60">
        <v>38267</v>
      </c>
      <c r="V60" s="61">
        <v>41908</v>
      </c>
      <c r="W60" s="78">
        <v>93.89</v>
      </c>
      <c r="X60" s="62">
        <f t="shared" si="0"/>
        <v>700.05</v>
      </c>
      <c r="Y60" s="60" t="s">
        <v>118</v>
      </c>
      <c r="Z60" s="60" t="s">
        <v>119</v>
      </c>
    </row>
    <row r="61" spans="1:26" ht="74.25" customHeight="1">
      <c r="A61" s="72" t="s">
        <v>55</v>
      </c>
      <c r="B61" s="32" t="s">
        <v>104</v>
      </c>
      <c r="C61" s="32" t="s">
        <v>57</v>
      </c>
      <c r="D61" s="73">
        <v>1</v>
      </c>
      <c r="E61" s="74">
        <v>818.1</v>
      </c>
      <c r="F61" s="74"/>
      <c r="G61" s="74"/>
      <c r="H61" s="74"/>
      <c r="I61" s="74"/>
      <c r="J61" s="74"/>
      <c r="K61" s="74"/>
      <c r="L61" s="75" t="s">
        <v>120</v>
      </c>
      <c r="M61" s="17" t="s">
        <v>46</v>
      </c>
      <c r="N61" s="17" t="s">
        <v>47</v>
      </c>
      <c r="O61" s="32"/>
      <c r="P61" s="76" t="s">
        <v>48</v>
      </c>
      <c r="Q61" s="18" t="s">
        <v>49</v>
      </c>
      <c r="R61" s="77" t="s">
        <v>50</v>
      </c>
      <c r="S61" s="74" t="s">
        <v>51</v>
      </c>
      <c r="U61" s="60">
        <v>244410</v>
      </c>
      <c r="V61" s="61">
        <v>41904</v>
      </c>
      <c r="W61" s="78">
        <v>126.92</v>
      </c>
      <c r="X61" s="62">
        <f t="shared" si="0"/>
        <v>945.02</v>
      </c>
      <c r="Y61" s="60" t="s">
        <v>121</v>
      </c>
      <c r="Z61" s="60" t="s">
        <v>122</v>
      </c>
    </row>
    <row r="62" spans="1:26" ht="74.25" customHeight="1">
      <c r="A62" s="72" t="s">
        <v>55</v>
      </c>
      <c r="B62" s="32" t="s">
        <v>104</v>
      </c>
      <c r="C62" s="32" t="s">
        <v>57</v>
      </c>
      <c r="D62" s="73">
        <v>1</v>
      </c>
      <c r="E62" s="74">
        <v>432.94</v>
      </c>
      <c r="F62" s="74"/>
      <c r="G62" s="74"/>
      <c r="H62" s="74"/>
      <c r="I62" s="74"/>
      <c r="J62" s="74"/>
      <c r="K62" s="74"/>
      <c r="L62" s="75" t="s">
        <v>123</v>
      </c>
      <c r="M62" s="17" t="s">
        <v>124</v>
      </c>
      <c r="N62" s="17" t="s">
        <v>125</v>
      </c>
      <c r="O62" s="32"/>
      <c r="P62" s="76" t="s">
        <v>48</v>
      </c>
      <c r="Q62" s="18" t="s">
        <v>49</v>
      </c>
      <c r="R62" s="77" t="s">
        <v>50</v>
      </c>
      <c r="S62" s="74" t="s">
        <v>51</v>
      </c>
      <c r="U62" s="60" t="s">
        <v>126</v>
      </c>
      <c r="V62" s="61">
        <v>41904</v>
      </c>
      <c r="W62" s="78">
        <v>67.06</v>
      </c>
      <c r="X62" s="62">
        <f t="shared" si="0"/>
        <v>500</v>
      </c>
      <c r="Y62" s="60" t="s">
        <v>127</v>
      </c>
      <c r="Z62" s="60" t="s">
        <v>128</v>
      </c>
    </row>
    <row r="63" spans="1:26" ht="74.25" customHeight="1">
      <c r="A63" s="72" t="s">
        <v>55</v>
      </c>
      <c r="B63" s="32" t="s">
        <v>104</v>
      </c>
      <c r="C63" s="32" t="s">
        <v>57</v>
      </c>
      <c r="D63" s="73">
        <v>1</v>
      </c>
      <c r="E63" s="74">
        <v>562.86</v>
      </c>
      <c r="F63" s="74"/>
      <c r="G63" s="74"/>
      <c r="H63" s="74"/>
      <c r="I63" s="74"/>
      <c r="J63" s="74"/>
      <c r="K63" s="74"/>
      <c r="L63" s="75" t="s">
        <v>123</v>
      </c>
      <c r="M63" s="17" t="s">
        <v>124</v>
      </c>
      <c r="N63" s="17" t="s">
        <v>125</v>
      </c>
      <c r="O63" s="32"/>
      <c r="P63" s="76" t="s">
        <v>48</v>
      </c>
      <c r="Q63" s="18" t="s">
        <v>49</v>
      </c>
      <c r="R63" s="77" t="s">
        <v>50</v>
      </c>
      <c r="S63" s="74" t="s">
        <v>51</v>
      </c>
      <c r="U63" s="60">
        <v>30306</v>
      </c>
      <c r="V63" s="61">
        <v>41905</v>
      </c>
      <c r="W63" s="78">
        <v>87.19</v>
      </c>
      <c r="X63" s="62">
        <f t="shared" si="0"/>
        <v>650.05</v>
      </c>
      <c r="Y63" s="60" t="s">
        <v>127</v>
      </c>
      <c r="Z63" s="60" t="s">
        <v>129</v>
      </c>
    </row>
    <row r="64" spans="1:26" ht="74.25" customHeight="1">
      <c r="A64" s="72" t="s">
        <v>55</v>
      </c>
      <c r="B64" s="32" t="s">
        <v>104</v>
      </c>
      <c r="C64" s="32" t="s">
        <v>57</v>
      </c>
      <c r="D64" s="73">
        <v>1</v>
      </c>
      <c r="E64" s="74">
        <v>389.64</v>
      </c>
      <c r="F64" s="74"/>
      <c r="G64" s="74"/>
      <c r="H64" s="74"/>
      <c r="I64" s="74"/>
      <c r="J64" s="74"/>
      <c r="K64" s="74"/>
      <c r="L64" s="75" t="s">
        <v>130</v>
      </c>
      <c r="M64" s="17" t="s">
        <v>131</v>
      </c>
      <c r="N64" s="17" t="s">
        <v>47</v>
      </c>
      <c r="O64" s="32"/>
      <c r="P64" s="76" t="s">
        <v>48</v>
      </c>
      <c r="Q64" s="18" t="s">
        <v>49</v>
      </c>
      <c r="R64" s="77" t="s">
        <v>50</v>
      </c>
      <c r="S64" s="32" t="s">
        <v>51</v>
      </c>
      <c r="U64" s="60" t="s">
        <v>132</v>
      </c>
      <c r="V64" s="61">
        <v>41905</v>
      </c>
      <c r="W64" s="78">
        <v>60.36</v>
      </c>
      <c r="X64" s="62">
        <f t="shared" si="0"/>
        <v>450</v>
      </c>
      <c r="Y64" s="60" t="s">
        <v>133</v>
      </c>
      <c r="Z64" s="60" t="s">
        <v>134</v>
      </c>
    </row>
    <row r="65" spans="1:20" ht="18.75" customHeight="1">
      <c r="A65" s="82" t="s">
        <v>25</v>
      </c>
      <c r="B65" s="82"/>
      <c r="C65" s="82"/>
      <c r="D65" s="83">
        <f aca="true" t="shared" si="1" ref="D65:I65">SUM(D46:D64)</f>
        <v>19</v>
      </c>
      <c r="E65" s="84">
        <f t="shared" si="1"/>
        <v>24151.269999999997</v>
      </c>
      <c r="F65" s="83">
        <f t="shared" si="1"/>
        <v>0</v>
      </c>
      <c r="G65" s="83">
        <f t="shared" si="1"/>
        <v>0</v>
      </c>
      <c r="H65" s="83">
        <f t="shared" si="1"/>
        <v>0</v>
      </c>
      <c r="I65" s="83">
        <f t="shared" si="1"/>
        <v>0</v>
      </c>
      <c r="J65" s="85"/>
      <c r="K65" s="86"/>
      <c r="L65" s="86"/>
      <c r="M65" s="87"/>
      <c r="N65" s="87"/>
      <c r="O65" s="9"/>
      <c r="P65" s="9"/>
      <c r="Q65" s="9"/>
      <c r="R65" s="9"/>
      <c r="S65" s="9"/>
      <c r="T65" s="9"/>
    </row>
    <row r="66" spans="1:19" ht="11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36.75" customHeight="1">
      <c r="A67" s="9"/>
      <c r="B67" s="9"/>
      <c r="C67" s="9"/>
      <c r="D67" s="9"/>
      <c r="E67" s="9"/>
      <c r="F67" s="88" t="s">
        <v>135</v>
      </c>
      <c r="G67" s="89"/>
      <c r="H67" s="90"/>
      <c r="I67" s="91"/>
      <c r="J67" s="91"/>
      <c r="K67" s="92"/>
      <c r="L67" s="92"/>
      <c r="M67" s="93">
        <f>+F69</f>
        <v>24151.269999999997</v>
      </c>
      <c r="N67" s="93"/>
      <c r="O67" s="93"/>
      <c r="P67" s="9"/>
      <c r="Q67" s="9"/>
      <c r="R67" s="9"/>
      <c r="S67" s="9"/>
    </row>
    <row r="68" spans="1:19" ht="18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8.75" customHeight="1">
      <c r="A69" s="94" t="s">
        <v>136</v>
      </c>
      <c r="B69" s="94"/>
      <c r="C69" s="94"/>
      <c r="D69" s="9"/>
      <c r="E69" s="94" t="s">
        <v>137</v>
      </c>
      <c r="F69" s="95">
        <f>+E65+E41+F34+F27+F20+F13</f>
        <v>24151.269999999997</v>
      </c>
      <c r="G69" s="96"/>
      <c r="H69" s="96"/>
      <c r="I69" s="97"/>
      <c r="J69" s="97"/>
      <c r="K69" s="9"/>
      <c r="L69" s="94" t="s">
        <v>138</v>
      </c>
      <c r="M69" s="98"/>
      <c r="N69" s="9"/>
      <c r="O69" s="94" t="s">
        <v>139</v>
      </c>
      <c r="P69" s="98"/>
      <c r="Q69" s="98"/>
      <c r="R69" s="9"/>
      <c r="S69" s="9"/>
    </row>
    <row r="70" s="9" customFormat="1" ht="18.75" customHeight="1">
      <c r="G70" s="99"/>
    </row>
    <row r="71" s="9" customFormat="1" ht="11.25"/>
    <row r="72" spans="4:17" s="9" customFormat="1" ht="12.75" customHeight="1">
      <c r="D72" s="98"/>
      <c r="E72" s="98"/>
      <c r="H72" s="97"/>
      <c r="I72" s="98"/>
      <c r="J72" s="98"/>
      <c r="K72" s="98"/>
      <c r="L72" s="98"/>
      <c r="M72" s="97"/>
      <c r="O72" s="98"/>
      <c r="P72" s="98"/>
      <c r="Q72" s="98"/>
    </row>
    <row r="73" spans="1:17" s="9" customFormat="1" ht="13.5" customHeight="1">
      <c r="A73" s="41"/>
      <c r="B73" s="41"/>
      <c r="C73" s="41"/>
      <c r="D73" s="100" t="s">
        <v>140</v>
      </c>
      <c r="E73" s="100"/>
      <c r="I73" s="100" t="s">
        <v>141</v>
      </c>
      <c r="J73" s="100"/>
      <c r="K73" s="100"/>
      <c r="L73" s="100"/>
      <c r="M73" s="97"/>
      <c r="O73" s="101" t="s">
        <v>141</v>
      </c>
      <c r="P73" s="101"/>
      <c r="Q73" s="101"/>
    </row>
    <row r="74" spans="1:17" s="9" customFormat="1" ht="13.5" customHeight="1">
      <c r="A74" s="41"/>
      <c r="B74" s="41"/>
      <c r="C74" s="41"/>
      <c r="D74" s="102" t="s">
        <v>142</v>
      </c>
      <c r="E74" s="102"/>
      <c r="I74" s="102" t="s">
        <v>143</v>
      </c>
      <c r="J74" s="102"/>
      <c r="K74" s="102"/>
      <c r="L74" s="102"/>
      <c r="M74" s="103"/>
      <c r="N74" s="103"/>
      <c r="O74" s="102" t="s">
        <v>143</v>
      </c>
      <c r="P74" s="102"/>
      <c r="Q74" s="102"/>
    </row>
    <row r="75" spans="4:17" s="9" customFormat="1" ht="12.75">
      <c r="D75" s="104" t="s">
        <v>144</v>
      </c>
      <c r="E75" s="104"/>
      <c r="I75" s="104" t="s">
        <v>145</v>
      </c>
      <c r="J75" s="104"/>
      <c r="K75" s="104"/>
      <c r="L75" s="104"/>
      <c r="M75" s="105"/>
      <c r="O75" s="104" t="s">
        <v>146</v>
      </c>
      <c r="P75" s="104"/>
      <c r="Q75" s="104"/>
    </row>
    <row r="76" spans="1:19" s="107" customFormat="1" ht="16.5">
      <c r="A76" s="106" t="s">
        <v>147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pans="1:19" s="107" customFormat="1" ht="17.25" customHeight="1">
      <c r="A77" s="106" t="s">
        <v>148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pans="1:19" s="107" customFormat="1" ht="17.25" customHeight="1">
      <c r="A78" s="106" t="s">
        <v>149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pans="1:19" s="107" customFormat="1" ht="17.25" customHeight="1">
      <c r="A79" s="108" t="s">
        <v>150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</row>
    <row r="80" spans="1:19" ht="17.25" customHeight="1">
      <c r="A80" s="108" t="s">
        <v>151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</row>
  </sheetData>
  <sheetProtection/>
  <mergeCells count="138">
    <mergeCell ref="A79:S79"/>
    <mergeCell ref="A80:S80"/>
    <mergeCell ref="D75:E75"/>
    <mergeCell ref="I75:L75"/>
    <mergeCell ref="O75:Q75"/>
    <mergeCell ref="A76:S76"/>
    <mergeCell ref="A77:S77"/>
    <mergeCell ref="A78:S78"/>
    <mergeCell ref="D73:E73"/>
    <mergeCell ref="I73:L73"/>
    <mergeCell ref="O73:Q73"/>
    <mergeCell ref="D74:E74"/>
    <mergeCell ref="I74:L74"/>
    <mergeCell ref="O74:Q74"/>
    <mergeCell ref="I44:I45"/>
    <mergeCell ref="M44:N44"/>
    <mergeCell ref="O44:O45"/>
    <mergeCell ref="F67:H67"/>
    <mergeCell ref="M67:O67"/>
    <mergeCell ref="F69:H69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I37:I39"/>
    <mergeCell ref="J37:J39"/>
    <mergeCell ref="K37:K39"/>
    <mergeCell ref="L37:N37"/>
    <mergeCell ref="O37:O39"/>
    <mergeCell ref="P37:P39"/>
    <mergeCell ref="L38:M38"/>
    <mergeCell ref="N38:N39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J30:J32"/>
    <mergeCell ref="K30:K32"/>
    <mergeCell ref="L30:M32"/>
    <mergeCell ref="N30:P30"/>
    <mergeCell ref="Q30:Q32"/>
    <mergeCell ref="R30:R32"/>
    <mergeCell ref="N31:O31"/>
    <mergeCell ref="P31:P32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N23:P23"/>
    <mergeCell ref="Q23:Q25"/>
    <mergeCell ref="R23:R25"/>
    <mergeCell ref="N24:O24"/>
    <mergeCell ref="P24:P25"/>
    <mergeCell ref="L26:M26"/>
    <mergeCell ref="G23:G25"/>
    <mergeCell ref="H23:H25"/>
    <mergeCell ref="I23:I25"/>
    <mergeCell ref="J23:J25"/>
    <mergeCell ref="K23:K25"/>
    <mergeCell ref="L23:M25"/>
    <mergeCell ref="A23:A25"/>
    <mergeCell ref="B23:B25"/>
    <mergeCell ref="C23:C25"/>
    <mergeCell ref="D23:D25"/>
    <mergeCell ref="E23:E25"/>
    <mergeCell ref="F23:F25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2014-10-20T21:52:05Z</dcterms:created>
  <dcterms:modified xsi:type="dcterms:W3CDTF">2014-10-20T21:52:26Z</dcterms:modified>
  <cp:category/>
  <cp:version/>
  <cp:contentType/>
  <cp:contentStatus/>
</cp:coreProperties>
</file>